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45" windowWidth="14040" windowHeight="11670"/>
  </bookViews>
  <sheets>
    <sheet name="Chung" sheetId="1" r:id="rId1"/>
    <sheet name="DSChia" sheetId="11" r:id="rId2"/>
    <sheet name="KQ15_16" sheetId="8" r:id="rId3"/>
    <sheet name="15-16" sheetId="9" r:id="rId4"/>
  </sheets>
  <definedNames>
    <definedName name="_xlnm._FilterDatabase" localSheetId="3" hidden="1">'15-16'!$A$8:$T$142</definedName>
    <definedName name="_xlnm._FilterDatabase" localSheetId="0" hidden="1">Chung!$A$8:$M$155</definedName>
    <definedName name="_xlnm._FilterDatabase" localSheetId="1" hidden="1">DSChia!$A$7:$M$154</definedName>
    <definedName name="_xlnm._FilterDatabase" localSheetId="2" hidden="1">KQ15_16!$A$7:$O$32</definedName>
    <definedName name="_xlnm.Print_Titles" localSheetId="0">Chung!$7:$8</definedName>
  </definedNames>
  <calcPr calcId="144525"/>
</workbook>
</file>

<file path=xl/calcChain.xml><?xml version="1.0" encoding="utf-8"?>
<calcChain xmlns="http://schemas.openxmlformats.org/spreadsheetml/2006/main">
  <c r="N60" i="11" l="1"/>
  <c r="N62" i="11" s="1"/>
  <c r="L133" i="1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84" i="11"/>
  <c r="L36" i="1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9" i="1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L88" i="11" l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85" i="11"/>
  <c r="L86" i="11" s="1"/>
  <c r="L111" i="1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P149" i="9" l="1"/>
  <c r="S140" i="9"/>
  <c r="R140" i="9"/>
  <c r="Q140" i="9"/>
  <c r="P140" i="9"/>
  <c r="O140" i="9"/>
  <c r="L139" i="9"/>
  <c r="M139" i="9" s="1"/>
  <c r="L138" i="9"/>
  <c r="M138" i="9" s="1"/>
  <c r="L137" i="9"/>
  <c r="M137" i="9" s="1"/>
  <c r="L136" i="9"/>
  <c r="M136" i="9" s="1"/>
  <c r="L135" i="9"/>
  <c r="M135" i="9" s="1"/>
  <c r="L134" i="9"/>
  <c r="M134" i="9" s="1"/>
  <c r="L133" i="9"/>
  <c r="M133" i="9" s="1"/>
  <c r="L132" i="9"/>
  <c r="M132" i="9" s="1"/>
  <c r="L131" i="9"/>
  <c r="M131" i="9" s="1"/>
  <c r="L130" i="9"/>
  <c r="M130" i="9" s="1"/>
  <c r="L129" i="9"/>
  <c r="M129" i="9" s="1"/>
  <c r="L128" i="9"/>
  <c r="M128" i="9" s="1"/>
  <c r="L127" i="9"/>
  <c r="M127" i="9" s="1"/>
  <c r="L126" i="9"/>
  <c r="M126" i="9" s="1"/>
  <c r="L125" i="9"/>
  <c r="M125" i="9" s="1"/>
  <c r="L124" i="9"/>
  <c r="M124" i="9" s="1"/>
  <c r="L123" i="9"/>
  <c r="M123" i="9" s="1"/>
  <c r="L122" i="9"/>
  <c r="M122" i="9" s="1"/>
  <c r="L121" i="9"/>
  <c r="M121" i="9" s="1"/>
  <c r="L120" i="9"/>
  <c r="M120" i="9" s="1"/>
  <c r="L119" i="9"/>
  <c r="M119" i="9" s="1"/>
  <c r="L118" i="9"/>
  <c r="M118" i="9" s="1"/>
  <c r="L117" i="9"/>
  <c r="M117" i="9" s="1"/>
  <c r="L116" i="9"/>
  <c r="M116" i="9" s="1"/>
  <c r="L115" i="9"/>
  <c r="M115" i="9" s="1"/>
  <c r="L114" i="9"/>
  <c r="M114" i="9" s="1"/>
  <c r="L113" i="9"/>
  <c r="M113" i="9" s="1"/>
  <c r="L112" i="9"/>
  <c r="M112" i="9" s="1"/>
  <c r="L111" i="9"/>
  <c r="M111" i="9" s="1"/>
  <c r="L110" i="9"/>
  <c r="M110" i="9" s="1"/>
  <c r="L109" i="9"/>
  <c r="M109" i="9" s="1"/>
  <c r="L108" i="9"/>
  <c r="M108" i="9" s="1"/>
  <c r="L107" i="9"/>
  <c r="M107" i="9" s="1"/>
  <c r="L106" i="9"/>
  <c r="M106" i="9" s="1"/>
  <c r="L105" i="9"/>
  <c r="M105" i="9" s="1"/>
  <c r="L104" i="9"/>
  <c r="M104" i="9" s="1"/>
  <c r="L103" i="9"/>
  <c r="M103" i="9" s="1"/>
  <c r="L102" i="9"/>
  <c r="M102" i="9" s="1"/>
  <c r="L101" i="9"/>
  <c r="M101" i="9" s="1"/>
  <c r="L100" i="9"/>
  <c r="M100" i="9" s="1"/>
  <c r="L99" i="9"/>
  <c r="M99" i="9" s="1"/>
  <c r="L98" i="9"/>
  <c r="M98" i="9" s="1"/>
  <c r="L97" i="9"/>
  <c r="M97" i="9" s="1"/>
  <c r="L96" i="9"/>
  <c r="M96" i="9" s="1"/>
  <c r="L95" i="9"/>
  <c r="M95" i="9" s="1"/>
  <c r="L94" i="9"/>
  <c r="M94" i="9" s="1"/>
  <c r="L93" i="9"/>
  <c r="M93" i="9" s="1"/>
  <c r="L92" i="9"/>
  <c r="M92" i="9" s="1"/>
  <c r="L91" i="9"/>
  <c r="M91" i="9" s="1"/>
  <c r="L90" i="9"/>
  <c r="M90" i="9" s="1"/>
  <c r="L89" i="9"/>
  <c r="M89" i="9" s="1"/>
  <c r="L88" i="9"/>
  <c r="M88" i="9" s="1"/>
  <c r="L87" i="9"/>
  <c r="M87" i="9" s="1"/>
  <c r="L86" i="9"/>
  <c r="M86" i="9" s="1"/>
  <c r="L85" i="9"/>
  <c r="M85" i="9" s="1"/>
  <c r="L84" i="9"/>
  <c r="M84" i="9" s="1"/>
  <c r="L83" i="9"/>
  <c r="M83" i="9" s="1"/>
  <c r="L82" i="9"/>
  <c r="M82" i="9" s="1"/>
  <c r="L81" i="9"/>
  <c r="M81" i="9" s="1"/>
  <c r="L80" i="9"/>
  <c r="M80" i="9" s="1"/>
  <c r="L79" i="9"/>
  <c r="M79" i="9" s="1"/>
  <c r="L78" i="9"/>
  <c r="M78" i="9" s="1"/>
  <c r="L77" i="9"/>
  <c r="M77" i="9" s="1"/>
  <c r="L76" i="9"/>
  <c r="M76" i="9" s="1"/>
  <c r="L75" i="9"/>
  <c r="M75" i="9" s="1"/>
  <c r="L74" i="9"/>
  <c r="M74" i="9" s="1"/>
  <c r="L73" i="9"/>
  <c r="M73" i="9" s="1"/>
  <c r="L72" i="9"/>
  <c r="M72" i="9" s="1"/>
  <c r="L71" i="9"/>
  <c r="M71" i="9" s="1"/>
  <c r="L70" i="9"/>
  <c r="M70" i="9" s="1"/>
  <c r="L69" i="9"/>
  <c r="M69" i="9" s="1"/>
  <c r="L68" i="9"/>
  <c r="M68" i="9" s="1"/>
  <c r="L67" i="9"/>
  <c r="M67" i="9" s="1"/>
  <c r="L66" i="9"/>
  <c r="M66" i="9" s="1"/>
  <c r="L65" i="9"/>
  <c r="M65" i="9" s="1"/>
  <c r="L64" i="9"/>
  <c r="M64" i="9" s="1"/>
  <c r="L63" i="9"/>
  <c r="M63" i="9" s="1"/>
  <c r="L62" i="9"/>
  <c r="M62" i="9" s="1"/>
  <c r="L61" i="9"/>
  <c r="M61" i="9" s="1"/>
  <c r="L60" i="9"/>
  <c r="M60" i="9" s="1"/>
  <c r="L59" i="9"/>
  <c r="M59" i="9" s="1"/>
  <c r="L58" i="9"/>
  <c r="M58" i="9" s="1"/>
  <c r="L57" i="9"/>
  <c r="M57" i="9" s="1"/>
  <c r="L56" i="9"/>
  <c r="M56" i="9" s="1"/>
  <c r="L55" i="9"/>
  <c r="M55" i="9" s="1"/>
  <c r="L54" i="9"/>
  <c r="M54" i="9" s="1"/>
  <c r="L53" i="9"/>
  <c r="M53" i="9" s="1"/>
  <c r="L52" i="9"/>
  <c r="M52" i="9" s="1"/>
  <c r="L51" i="9"/>
  <c r="M51" i="9" s="1"/>
  <c r="L50" i="9"/>
  <c r="M50" i="9" s="1"/>
  <c r="L49" i="9"/>
  <c r="M49" i="9" s="1"/>
  <c r="L48" i="9"/>
  <c r="M48" i="9" s="1"/>
  <c r="L47" i="9"/>
  <c r="M47" i="9" s="1"/>
  <c r="L46" i="9"/>
  <c r="M46" i="9" s="1"/>
  <c r="L45" i="9"/>
  <c r="M45" i="9" s="1"/>
  <c r="L44" i="9"/>
  <c r="M44" i="9" s="1"/>
  <c r="L43" i="9"/>
  <c r="M43" i="9" s="1"/>
  <c r="L42" i="9"/>
  <c r="M42" i="9" s="1"/>
  <c r="L41" i="9"/>
  <c r="M41" i="9" s="1"/>
  <c r="L40" i="9"/>
  <c r="M40" i="9" s="1"/>
  <c r="L39" i="9"/>
  <c r="M39" i="9" s="1"/>
  <c r="L38" i="9"/>
  <c r="M38" i="9" s="1"/>
  <c r="L37" i="9"/>
  <c r="M37" i="9" s="1"/>
  <c r="L36" i="9"/>
  <c r="M36" i="9" s="1"/>
  <c r="L35" i="9"/>
  <c r="M35" i="9" s="1"/>
  <c r="L34" i="9"/>
  <c r="M34" i="9" s="1"/>
  <c r="L33" i="9"/>
  <c r="M33" i="9" s="1"/>
  <c r="L32" i="9"/>
  <c r="M32" i="9" s="1"/>
  <c r="L31" i="9"/>
  <c r="M31" i="9" s="1"/>
  <c r="L30" i="9"/>
  <c r="M30" i="9" s="1"/>
  <c r="L29" i="9"/>
  <c r="M29" i="9" s="1"/>
  <c r="L28" i="9"/>
  <c r="M28" i="9" s="1"/>
  <c r="L27" i="9"/>
  <c r="M27" i="9" s="1"/>
  <c r="L26" i="9"/>
  <c r="M26" i="9" s="1"/>
  <c r="L25" i="9"/>
  <c r="M25" i="9" s="1"/>
  <c r="L24" i="9"/>
  <c r="M24" i="9" s="1"/>
  <c r="L23" i="9"/>
  <c r="M23" i="9" s="1"/>
  <c r="L22" i="9"/>
  <c r="M22" i="9" s="1"/>
  <c r="L21" i="9"/>
  <c r="M21" i="9" s="1"/>
  <c r="L20" i="9"/>
  <c r="M20" i="9" s="1"/>
  <c r="L19" i="9"/>
  <c r="M19" i="9" s="1"/>
  <c r="L18" i="9"/>
  <c r="M18" i="9" s="1"/>
  <c r="L17" i="9"/>
  <c r="M17" i="9" s="1"/>
  <c r="L16" i="9"/>
  <c r="M16" i="9" s="1"/>
  <c r="L15" i="9"/>
  <c r="M15" i="9" s="1"/>
  <c r="L14" i="9"/>
  <c r="M14" i="9" s="1"/>
  <c r="L13" i="9"/>
  <c r="M13" i="9" s="1"/>
  <c r="L12" i="9"/>
  <c r="M12" i="9" s="1"/>
  <c r="L11" i="9"/>
  <c r="M11" i="9" s="1"/>
  <c r="L10" i="9"/>
  <c r="M10" i="9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L9" i="9"/>
  <c r="M9" i="9" s="1"/>
  <c r="T140" i="9" l="1"/>
  <c r="N32" i="8"/>
  <c r="I32" i="8"/>
  <c r="N31" i="8"/>
  <c r="I31" i="8"/>
  <c r="N30" i="8"/>
  <c r="I30" i="8"/>
  <c r="N29" i="8"/>
  <c r="I29" i="8"/>
  <c r="N28" i="8"/>
  <c r="I28" i="8"/>
  <c r="N27" i="8"/>
  <c r="I27" i="8"/>
  <c r="N26" i="8"/>
  <c r="I26" i="8"/>
  <c r="N25" i="8"/>
  <c r="I25" i="8"/>
  <c r="N24" i="8"/>
  <c r="I24" i="8"/>
  <c r="N23" i="8"/>
  <c r="I23" i="8"/>
  <c r="N22" i="8"/>
  <c r="I22" i="8"/>
  <c r="N21" i="8"/>
  <c r="I21" i="8"/>
  <c r="N20" i="8"/>
  <c r="I20" i="8"/>
  <c r="N19" i="8"/>
  <c r="I19" i="8"/>
  <c r="N18" i="8"/>
  <c r="I18" i="8"/>
  <c r="N17" i="8"/>
  <c r="I17" i="8"/>
  <c r="N16" i="8"/>
  <c r="I16" i="8"/>
  <c r="N15" i="8"/>
  <c r="I15" i="8"/>
  <c r="N14" i="8"/>
  <c r="I14" i="8"/>
  <c r="N13" i="8"/>
  <c r="I13" i="8"/>
  <c r="N12" i="8"/>
  <c r="I12" i="8"/>
  <c r="N11" i="8"/>
  <c r="I11" i="8"/>
  <c r="N10" i="8"/>
  <c r="I10" i="8"/>
  <c r="N9" i="8"/>
  <c r="I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N8" i="8"/>
  <c r="I8" i="8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<sst xmlns="http://schemas.openxmlformats.org/spreadsheetml/2006/main" count="3015" uniqueCount="862">
  <si>
    <t xml:space="preserve">UBND QUẬN TÂN BÌNH </t>
  </si>
  <si>
    <t xml:space="preserve">Họ và tên giáo viên </t>
  </si>
  <si>
    <t xml:space="preserve">Năm sinh </t>
  </si>
  <si>
    <t xml:space="preserve">Dạy lớp </t>
  </si>
  <si>
    <t xml:space="preserve">Đơn vị trường </t>
  </si>
  <si>
    <t xml:space="preserve">Đạt giải GVCN Giỏi </t>
  </si>
  <si>
    <t xml:space="preserve">CỘNG HÒA XÃ HỘI CHỦ NGHĨA VIỆT NAM </t>
  </si>
  <si>
    <t xml:space="preserve">Độc lập - Tự do - Hạnh phúc </t>
  </si>
  <si>
    <t>Đánh giá viên chức 2016-2017</t>
  </si>
  <si>
    <t xml:space="preserve">Công nhận </t>
  </si>
  <si>
    <t xml:space="preserve">Quận 15-16 </t>
  </si>
  <si>
    <t xml:space="preserve">Trường 16-17 </t>
  </si>
  <si>
    <t xml:space="preserve">Xuất sắc </t>
  </si>
  <si>
    <t>5/3</t>
  </si>
  <si>
    <t>1/4</t>
  </si>
  <si>
    <t>1/2</t>
  </si>
  <si>
    <t>Nguyễn Thanh Tuyền</t>
  </si>
  <si>
    <t>Giải III</t>
  </si>
  <si>
    <t>2/3</t>
  </si>
  <si>
    <t>2/4</t>
  </si>
  <si>
    <t>3/4</t>
  </si>
  <si>
    <t>4/4</t>
  </si>
  <si>
    <t>4/5</t>
  </si>
  <si>
    <t>5/5</t>
  </si>
  <si>
    <t>Lê Văn Sĩ</t>
  </si>
  <si>
    <t>Công nhận</t>
  </si>
  <si>
    <t>Xuất sắc</t>
  </si>
  <si>
    <t>Giải I</t>
  </si>
  <si>
    <t>3/6</t>
  </si>
  <si>
    <t>1/1</t>
  </si>
  <si>
    <t>1975</t>
  </si>
  <si>
    <t>1/3</t>
  </si>
  <si>
    <t>Bình Giã</t>
  </si>
  <si>
    <t xml:space="preserve">Giải ba </t>
  </si>
  <si>
    <t>Hoàng Văn Thụ</t>
  </si>
  <si>
    <t>4/6</t>
  </si>
  <si>
    <t>Giải Nhì</t>
  </si>
  <si>
    <t>1/5</t>
  </si>
  <si>
    <t>3/1</t>
  </si>
  <si>
    <t>Phạm Văn Hai</t>
  </si>
  <si>
    <t>5/2</t>
  </si>
  <si>
    <t>Bạch Đằng</t>
  </si>
  <si>
    <t>Khuyến khích</t>
  </si>
  <si>
    <t>4/2</t>
  </si>
  <si>
    <t>1981</t>
  </si>
  <si>
    <t>3/2</t>
  </si>
  <si>
    <t>Chi Lăng</t>
  </si>
  <si>
    <t>5/1</t>
  </si>
  <si>
    <t>Giải II</t>
  </si>
  <si>
    <t>1982</t>
  </si>
  <si>
    <t>1990</t>
  </si>
  <si>
    <t>1989</t>
  </si>
  <si>
    <t>Đống Đa</t>
  </si>
  <si>
    <t>KK</t>
  </si>
  <si>
    <t>1983</t>
  </si>
  <si>
    <t>1977</t>
  </si>
  <si>
    <t>1984</t>
  </si>
  <si>
    <t>2/2</t>
  </si>
  <si>
    <t>Giải Ba</t>
  </si>
  <si>
    <t>1988</t>
  </si>
  <si>
    <t>3/3</t>
  </si>
  <si>
    <t>Giải Nhất</t>
  </si>
  <si>
    <t>1987</t>
  </si>
  <si>
    <t>1986</t>
  </si>
  <si>
    <t>2/1</t>
  </si>
  <si>
    <t xml:space="preserve"> Lý Thường Kiệt</t>
  </si>
  <si>
    <t>Ngọc Hồi</t>
  </si>
  <si>
    <t>Tốt</t>
  </si>
  <si>
    <t>4/1</t>
  </si>
  <si>
    <t>Phú Thọ Hoà</t>
  </si>
  <si>
    <t xml:space="preserve">Tuyên dương </t>
  </si>
  <si>
    <t>Lê Thị Gồng Gấm</t>
  </si>
  <si>
    <t>1976</t>
  </si>
  <si>
    <t>1/6</t>
  </si>
  <si>
    <t>Nguyễn Văn Trỗi</t>
  </si>
  <si>
    <t>Giải ba</t>
  </si>
  <si>
    <t>1991</t>
  </si>
  <si>
    <t>1/10</t>
  </si>
  <si>
    <t>Giải nhì</t>
  </si>
  <si>
    <t>1979</t>
  </si>
  <si>
    <t>Giải tư</t>
  </si>
  <si>
    <t>1985</t>
  </si>
  <si>
    <t>2/6</t>
  </si>
  <si>
    <t>1993</t>
  </si>
  <si>
    <t>3/7</t>
  </si>
  <si>
    <t>1971</t>
  </si>
  <si>
    <t>3/11</t>
  </si>
  <si>
    <t>Giải nhất</t>
  </si>
  <si>
    <t>1992</t>
  </si>
  <si>
    <t>1973</t>
  </si>
  <si>
    <t>5/4</t>
  </si>
  <si>
    <t>1963</t>
  </si>
  <si>
    <t>5/7</t>
  </si>
  <si>
    <t>Lạc Long Quân</t>
  </si>
  <si>
    <t>CMTT</t>
  </si>
  <si>
    <t>3/5</t>
  </si>
  <si>
    <t>Nguyễn Khuyến</t>
  </si>
  <si>
    <t>Công nhận</t>
  </si>
  <si>
    <t>Xuất sắc</t>
  </si>
  <si>
    <t>Trần Quốc Tuấn</t>
  </si>
  <si>
    <t xml:space="preserve">Tốt </t>
  </si>
  <si>
    <t xml:space="preserve">Sơn Cang </t>
  </si>
  <si>
    <t>Thân Nhân Trung</t>
  </si>
  <si>
    <t>1978</t>
  </si>
  <si>
    <t>5/6</t>
  </si>
  <si>
    <t>Trần Quốc Toản</t>
  </si>
  <si>
    <t>2/7</t>
  </si>
  <si>
    <t>4/3</t>
  </si>
  <si>
    <t>Tuyên dương</t>
  </si>
  <si>
    <t>Tân Trụ</t>
  </si>
  <si>
    <t>2/5</t>
  </si>
  <si>
    <t>3/8</t>
  </si>
  <si>
    <t>1980</t>
  </si>
  <si>
    <t>1968</t>
  </si>
  <si>
    <t>1960</t>
  </si>
  <si>
    <t>5/9</t>
  </si>
  <si>
    <t>Nguyễn Văn Kịp</t>
  </si>
  <si>
    <t>1A</t>
  </si>
  <si>
    <t>Bành Văn Trân</t>
  </si>
  <si>
    <t>1B</t>
  </si>
  <si>
    <t>1C</t>
  </si>
  <si>
    <t>1G</t>
  </si>
  <si>
    <t>1H</t>
  </si>
  <si>
    <t>2A</t>
  </si>
  <si>
    <t>2C</t>
  </si>
  <si>
    <t>2D</t>
  </si>
  <si>
    <t>1974</t>
  </si>
  <si>
    <t>3B</t>
  </si>
  <si>
    <t>3C</t>
  </si>
  <si>
    <t>3E</t>
  </si>
  <si>
    <t>3G</t>
  </si>
  <si>
    <t>4B</t>
  </si>
  <si>
    <t>4C</t>
  </si>
  <si>
    <t>4H</t>
  </si>
  <si>
    <t>4P</t>
  </si>
  <si>
    <t>5A</t>
  </si>
  <si>
    <t>5C</t>
  </si>
  <si>
    <t>5H</t>
  </si>
  <si>
    <t>Yên Thế</t>
  </si>
  <si>
    <t>3A2</t>
  </si>
  <si>
    <t>Lương Thế Vinh</t>
  </si>
  <si>
    <t xml:space="preserve">Nhất </t>
  </si>
  <si>
    <t>3A1</t>
  </si>
  <si>
    <t>Nhì</t>
  </si>
  <si>
    <t>Trường 15-16</t>
  </si>
  <si>
    <t>Ghi chú khối lớp</t>
  </si>
  <si>
    <t>3</t>
  </si>
  <si>
    <t xml:space="preserve">Trần Văn Ơn </t>
  </si>
  <si>
    <t xml:space="preserve">Giải Nhì </t>
  </si>
  <si>
    <t>K1</t>
  </si>
  <si>
    <t>K2</t>
  </si>
  <si>
    <t>K3</t>
  </si>
  <si>
    <t>K4</t>
  </si>
  <si>
    <t>K5</t>
  </si>
  <si>
    <t xml:space="preserve">PHÒNG GIÁO DỤC VÀ ĐÀO TẠO </t>
  </si>
  <si>
    <t xml:space="preserve"> CẤP TIỂU HỌC  - NĂM HỌC: 2017-2018</t>
  </si>
  <si>
    <t>Tân Bình, ngày 02 tháng 10 năm 2017</t>
  </si>
  <si>
    <t xml:space="preserve">KT. CHỦ TỊCH </t>
  </si>
  <si>
    <t xml:space="preserve">PHÓ CHỦ TỊCH </t>
  </si>
  <si>
    <t xml:space="preserve">Phan Văn Quang </t>
  </si>
  <si>
    <t xml:space="preserve">Người lập bảng </t>
  </si>
  <si>
    <t xml:space="preserve">Bùi Kim Thành </t>
  </si>
  <si>
    <t>Nhung</t>
  </si>
  <si>
    <t>Thủy</t>
  </si>
  <si>
    <t>Hằng</t>
  </si>
  <si>
    <t>Hiếu</t>
  </si>
  <si>
    <t>Hạnh</t>
  </si>
  <si>
    <t>Anh</t>
  </si>
  <si>
    <t>Hương</t>
  </si>
  <si>
    <t>Nhàn</t>
  </si>
  <si>
    <t>Oanh</t>
  </si>
  <si>
    <t>Thuỷ</t>
  </si>
  <si>
    <t>Khánh</t>
  </si>
  <si>
    <t>Yến</t>
  </si>
  <si>
    <t>Thu</t>
  </si>
  <si>
    <t>Hà</t>
  </si>
  <si>
    <t>Thảo</t>
  </si>
  <si>
    <t>Hoài</t>
  </si>
  <si>
    <t>An</t>
  </si>
  <si>
    <t>Phương</t>
  </si>
  <si>
    <t>Nhi</t>
  </si>
  <si>
    <t>Trang</t>
  </si>
  <si>
    <t>Tuyền</t>
  </si>
  <si>
    <t>Lan</t>
  </si>
  <si>
    <t>Hường</t>
  </si>
  <si>
    <t>Đào</t>
  </si>
  <si>
    <t>Thoa</t>
  </si>
  <si>
    <t>Trân</t>
  </si>
  <si>
    <t>Giang</t>
  </si>
  <si>
    <t>Huyền</t>
  </si>
  <si>
    <t>Thúy</t>
  </si>
  <si>
    <t>Hồng</t>
  </si>
  <si>
    <t>Diệu</t>
  </si>
  <si>
    <t>Quyên</t>
  </si>
  <si>
    <t>Cương</t>
  </si>
  <si>
    <t>Trúc</t>
  </si>
  <si>
    <t>Cam</t>
  </si>
  <si>
    <t>Thùy</t>
  </si>
  <si>
    <t>Vân</t>
  </si>
  <si>
    <t>Trí</t>
  </si>
  <si>
    <t>Dương</t>
  </si>
  <si>
    <t>Duy</t>
  </si>
  <si>
    <t>Nguyệt</t>
  </si>
  <si>
    <t>Dung</t>
  </si>
  <si>
    <t>Loan</t>
  </si>
  <si>
    <t>Vi</t>
  </si>
  <si>
    <t>Hoàng</t>
  </si>
  <si>
    <t>Duyên</t>
  </si>
  <si>
    <t>Thy</t>
  </si>
  <si>
    <t>Chi</t>
  </si>
  <si>
    <t>Quý</t>
  </si>
  <si>
    <t>Mai</t>
  </si>
  <si>
    <t>Thứ</t>
  </si>
  <si>
    <t>Thịnh</t>
  </si>
  <si>
    <t>Kiều</t>
  </si>
  <si>
    <t>Thanh</t>
  </si>
  <si>
    <t>Hòa</t>
  </si>
  <si>
    <t>Phượng</t>
  </si>
  <si>
    <t>Thuận</t>
  </si>
  <si>
    <t>Hiền</t>
  </si>
  <si>
    <t>Khanh</t>
  </si>
  <si>
    <t>Linh</t>
  </si>
  <si>
    <t>Uyên</t>
  </si>
  <si>
    <t>Trâm</t>
  </si>
  <si>
    <t>Thức</t>
  </si>
  <si>
    <t>Nghi</t>
  </si>
  <si>
    <t>Ánh</t>
  </si>
  <si>
    <t>Phúc</t>
  </si>
  <si>
    <t>Hiệp</t>
  </si>
  <si>
    <t>Minh</t>
  </si>
  <si>
    <t>Dân</t>
  </si>
  <si>
    <t>Liên</t>
  </si>
  <si>
    <t>Thương</t>
  </si>
  <si>
    <t>Tiên</t>
  </si>
  <si>
    <t>Hoa</t>
  </si>
  <si>
    <t>Ngân</t>
  </si>
  <si>
    <t>Cúc</t>
  </si>
  <si>
    <t>Lưu</t>
  </si>
  <si>
    <t>Lương</t>
  </si>
  <si>
    <t>Thái</t>
  </si>
  <si>
    <t>Tuệ</t>
  </si>
  <si>
    <t>Nghiêm</t>
  </si>
  <si>
    <t>Nhân</t>
  </si>
  <si>
    <t>Ri</t>
  </si>
  <si>
    <t>Tuyết</t>
  </si>
  <si>
    <t>Ngọc</t>
  </si>
  <si>
    <t>Châu</t>
  </si>
  <si>
    <t>Vũ</t>
  </si>
  <si>
    <t xml:space="preserve">Trương Thị Kim </t>
  </si>
  <si>
    <t xml:space="preserve">Nguyễn Thị Thanh </t>
  </si>
  <si>
    <t xml:space="preserve">Cao Thị Thu </t>
  </si>
  <si>
    <t xml:space="preserve">Ngô Thị Thu </t>
  </si>
  <si>
    <t xml:space="preserve">Vũ Hoàng Như </t>
  </si>
  <si>
    <t xml:space="preserve">Trần Thị Ngọc </t>
  </si>
  <si>
    <t xml:space="preserve">Trần Thị Vân </t>
  </si>
  <si>
    <t xml:space="preserve">Phan Thúy </t>
  </si>
  <si>
    <t xml:space="preserve">Đặng Thị Lan </t>
  </si>
  <si>
    <t xml:space="preserve">Đoàn Thị Thanh </t>
  </si>
  <si>
    <t xml:space="preserve">Phạm Thị Kim </t>
  </si>
  <si>
    <t xml:space="preserve">Hoàng Đình Thanh </t>
  </si>
  <si>
    <t xml:space="preserve">Trần Thị Bạch </t>
  </si>
  <si>
    <t xml:space="preserve">Văn Thị Ngọc </t>
  </si>
  <si>
    <t xml:space="preserve">Lê Thị Thanh </t>
  </si>
  <si>
    <t xml:space="preserve">Nguyễn Thị Phương </t>
  </si>
  <si>
    <t xml:space="preserve">Nguyễn Thị </t>
  </si>
  <si>
    <t xml:space="preserve">Võ Thị Xuân </t>
  </si>
  <si>
    <t xml:space="preserve">Phạm Thị </t>
  </si>
  <si>
    <t xml:space="preserve">Hồng Thị Tường </t>
  </si>
  <si>
    <t xml:space="preserve">Võ Thị Trúc </t>
  </si>
  <si>
    <t xml:space="preserve">Phạm Nguyễn Tuyết </t>
  </si>
  <si>
    <t xml:space="preserve">Phạm Minh </t>
  </si>
  <si>
    <t xml:space="preserve">Nguyễn Lệ Thanh </t>
  </si>
  <si>
    <t xml:space="preserve">Lý Thụy Thúy </t>
  </si>
  <si>
    <t xml:space="preserve">Nguyễn Thu </t>
  </si>
  <si>
    <t xml:space="preserve">Thiều Thị Trúc </t>
  </si>
  <si>
    <t xml:space="preserve">Nguyễn Thị Tuyết </t>
  </si>
  <si>
    <t xml:space="preserve">Nguyễn Thị Mai </t>
  </si>
  <si>
    <t xml:space="preserve">Ngô Thị Kim </t>
  </si>
  <si>
    <t xml:space="preserve">Châu Thị Huyền </t>
  </si>
  <si>
    <t xml:space="preserve">Nguyễn Thị Thu </t>
  </si>
  <si>
    <t xml:space="preserve">Văn Thị Thanh </t>
  </si>
  <si>
    <t xml:space="preserve">Mai Thị Thu </t>
  </si>
  <si>
    <t xml:space="preserve">Hồ Nguyễn Ngọc </t>
  </si>
  <si>
    <t xml:space="preserve">Phạm Thị Ngọc </t>
  </si>
  <si>
    <t xml:space="preserve">Lê Thị Ngọc </t>
  </si>
  <si>
    <t xml:space="preserve">Nguyễn Phan Tố </t>
  </si>
  <si>
    <t xml:space="preserve">Nguyễn Thị Hồng </t>
  </si>
  <si>
    <t xml:space="preserve">Nguyễn Thị Kim </t>
  </si>
  <si>
    <t xml:space="preserve">Lê Thị Cẩm </t>
  </si>
  <si>
    <t xml:space="preserve">Lương Thị Thanh </t>
  </si>
  <si>
    <t xml:space="preserve">Lê Trà </t>
  </si>
  <si>
    <t xml:space="preserve">Phạm Chu Minh </t>
  </si>
  <si>
    <t xml:space="preserve">Đặng Thu </t>
  </si>
  <si>
    <t xml:space="preserve">Hồ Lê Minh </t>
  </si>
  <si>
    <t xml:space="preserve">Lê Thùy </t>
  </si>
  <si>
    <t xml:space="preserve">Phan Đức </t>
  </si>
  <si>
    <t xml:space="preserve">Trịnh Thế </t>
  </si>
  <si>
    <t xml:space="preserve">Cao Trần Ánh </t>
  </si>
  <si>
    <t xml:space="preserve">Đinh Thị Thu </t>
  </si>
  <si>
    <t xml:space="preserve">Đặng Thị Như </t>
  </si>
  <si>
    <t xml:space="preserve">Nguyễn Thụy </t>
  </si>
  <si>
    <t xml:space="preserve">Nguyễn Thị Nữ </t>
  </si>
  <si>
    <t xml:space="preserve">Phạm Thị </t>
  </si>
  <si>
    <t xml:space="preserve">Nghiêm Lệ </t>
  </si>
  <si>
    <t xml:space="preserve">Bùi Thị Lan </t>
  </si>
  <si>
    <t xml:space="preserve">Mai Thị </t>
  </si>
  <si>
    <t xml:space="preserve">Nguyễn Thanh </t>
  </si>
  <si>
    <t xml:space="preserve">Vũ Dạ </t>
  </si>
  <si>
    <t xml:space="preserve">Ngô Minh </t>
  </si>
  <si>
    <t xml:space="preserve">Từ Thị Phước </t>
  </si>
  <si>
    <t xml:space="preserve">Đặng Thị Ngọc </t>
  </si>
  <si>
    <t xml:space="preserve">Huỳnh Kim </t>
  </si>
  <si>
    <t xml:space="preserve">Trần Thị Thu </t>
  </si>
  <si>
    <t xml:space="preserve">Vũ Ngọc Đan </t>
  </si>
  <si>
    <t xml:space="preserve">Nguyễn Văn </t>
  </si>
  <si>
    <t xml:space="preserve">Đoàn Thị Mỹ </t>
  </si>
  <si>
    <t xml:space="preserve">Nguyễn Thị Kiều </t>
  </si>
  <si>
    <t xml:space="preserve">Lê Bách </t>
  </si>
  <si>
    <t xml:space="preserve">Sou Anh </t>
  </si>
  <si>
    <t xml:space="preserve">Trần Thụy Thảo </t>
  </si>
  <si>
    <t xml:space="preserve">Hà Thị Thanh </t>
  </si>
  <si>
    <t xml:space="preserve">Huỳnh Thị Hồng </t>
  </si>
  <si>
    <t xml:space="preserve">Nguyễn Ngọc </t>
  </si>
  <si>
    <t xml:space="preserve">Dương Thị Lương </t>
  </si>
  <si>
    <t xml:space="preserve">Nguyễn Đặng Phương </t>
  </si>
  <si>
    <t xml:space="preserve">Văn Thị Thu </t>
  </si>
  <si>
    <t xml:space="preserve">Vũ Thị Thu </t>
  </si>
  <si>
    <t xml:space="preserve">Đặng Quốc Bảo </t>
  </si>
  <si>
    <t xml:space="preserve">Bùi Thị Thu </t>
  </si>
  <si>
    <t xml:space="preserve">Ngô Thị Hải </t>
  </si>
  <si>
    <t xml:space="preserve">Đỗ Thị Hồng </t>
  </si>
  <si>
    <t xml:space="preserve">Đặng Thị </t>
  </si>
  <si>
    <t xml:space="preserve">Hoàng Minh </t>
  </si>
  <si>
    <t xml:space="preserve">Đặng Thị Út </t>
  </si>
  <si>
    <t xml:space="preserve">Nguyễn Trọng Ngọc Minh </t>
  </si>
  <si>
    <t xml:space="preserve">Nguyễn An </t>
  </si>
  <si>
    <t xml:space="preserve">Đặng Tuyết </t>
  </si>
  <si>
    <t xml:space="preserve">Chung Thị Thùy </t>
  </si>
  <si>
    <t xml:space="preserve">Lê Thị Kim </t>
  </si>
  <si>
    <t xml:space="preserve">Lê Thị Quí </t>
  </si>
  <si>
    <t xml:space="preserve">Nguyễn Thị Ngọc </t>
  </si>
  <si>
    <t xml:space="preserve">Nguyễn Điện Quỳnh </t>
  </si>
  <si>
    <t xml:space="preserve">Vũ Nguyễn Ngọc </t>
  </si>
  <si>
    <t xml:space="preserve">Lê Thanh </t>
  </si>
  <si>
    <t xml:space="preserve">Trương Đặng Thùy </t>
  </si>
  <si>
    <t xml:space="preserve">Hồ Thiên </t>
  </si>
  <si>
    <t xml:space="preserve">Mai Thị Kim </t>
  </si>
  <si>
    <t xml:space="preserve">Văn Thị Bích </t>
  </si>
  <si>
    <t xml:space="preserve">Lê Thị Mỹ </t>
  </si>
  <si>
    <t xml:space="preserve">Nguyễn Thị Huyền </t>
  </si>
  <si>
    <t xml:space="preserve">Vương Thị Hồng </t>
  </si>
  <si>
    <t xml:space="preserve">Nguyễn Đoàn Lê </t>
  </si>
  <si>
    <t xml:space="preserve">Nguyễn Thị Tú </t>
  </si>
  <si>
    <t xml:space="preserve">Nguyễn Thị Đông </t>
  </si>
  <si>
    <t xml:space="preserve">Nguyễn Hồng Chi </t>
  </si>
  <si>
    <t xml:space="preserve">Phạm Trí </t>
  </si>
  <si>
    <t xml:space="preserve">Đặng Thị Cẩm </t>
  </si>
  <si>
    <t xml:space="preserve">Ngô Thành </t>
  </si>
  <si>
    <t xml:space="preserve">Hoàng Thị Lệ </t>
  </si>
  <si>
    <t xml:space="preserve">Lê Kim </t>
  </si>
  <si>
    <t>Nguyễn Thị Hương</t>
  </si>
  <si>
    <t>Lê Thị Ngọc</t>
  </si>
  <si>
    <t>Bùi Thị</t>
  </si>
  <si>
    <t>Phan Thị Hồng</t>
  </si>
  <si>
    <t>Đào Thị Kim</t>
  </si>
  <si>
    <t>Lại Thị Thanh</t>
  </si>
  <si>
    <t>Hoàng Thị Ngọc</t>
  </si>
  <si>
    <t>Bùi Thi Như</t>
  </si>
  <si>
    <t>Phạm Tường Yến</t>
  </si>
  <si>
    <t>Nguyễn Thị Việt</t>
  </si>
  <si>
    <t>Nguyễn Hữu</t>
  </si>
  <si>
    <t>Huỳnh Thị Thiện</t>
  </si>
  <si>
    <t>Dương Thị Thu</t>
  </si>
  <si>
    <t xml:space="preserve">Miễn vòng 1 </t>
  </si>
  <si>
    <t xml:space="preserve">Giải Nhất </t>
  </si>
  <si>
    <t xml:space="preserve">KẾT QUẢ THI "GIÁO VIÊN CHỦ NHIỆM LỚP GIỎI" QUẬN </t>
  </si>
  <si>
    <t>VÒNG 2 (THUYẾT TRÌNH) - CẤP TIỂU HỌC - NĂM HỌC 2015 - 2016</t>
  </si>
  <si>
    <t>STT</t>
  </si>
  <si>
    <t xml:space="preserve">Họ và tên </t>
  </si>
  <si>
    <t xml:space="preserve">Đơn vị trường  </t>
  </si>
  <si>
    <t xml:space="preserve">Khối </t>
  </si>
  <si>
    <t>ĐiểmTBC (vòng 1)</t>
  </si>
  <si>
    <t>Điểm TB thuyết trình (vòng 2)</t>
  </si>
  <si>
    <t xml:space="preserve">Điểm TB chung cả 2 vòng </t>
  </si>
  <si>
    <t>Kết quả</t>
  </si>
  <si>
    <t>Ghi chú</t>
  </si>
  <si>
    <t xml:space="preserve">Khối thi </t>
  </si>
  <si>
    <t>CL</t>
  </si>
  <si>
    <t xml:space="preserve"> Tuệ</t>
  </si>
  <si>
    <t>YTHE</t>
  </si>
  <si>
    <t xml:space="preserve">Võ Thị Mộng </t>
  </si>
  <si>
    <t xml:space="preserve">Vũ </t>
  </si>
  <si>
    <t>Đoàn Thị Thanh</t>
  </si>
  <si>
    <t>LVS</t>
  </si>
  <si>
    <t>Nguyễn Thị Tuyết</t>
  </si>
  <si>
    <t>ĐĐa</t>
  </si>
  <si>
    <t xml:space="preserve">CL </t>
  </si>
  <si>
    <t>Trần Thị Bạch</t>
  </si>
  <si>
    <t>HVT</t>
  </si>
  <si>
    <t>4/8</t>
  </si>
  <si>
    <t>NVT</t>
  </si>
  <si>
    <t>Nguyễn Thị Xuân</t>
  </si>
  <si>
    <t>LTHG</t>
  </si>
  <si>
    <t>LTV</t>
  </si>
  <si>
    <t>Bùi Thị Thu</t>
  </si>
  <si>
    <t>NVK</t>
  </si>
  <si>
    <t xml:space="preserve">Liên </t>
  </si>
  <si>
    <t>BVT</t>
  </si>
  <si>
    <t xml:space="preserve">Nguyễn Thị Hương </t>
  </si>
  <si>
    <t>NTT</t>
  </si>
  <si>
    <t xml:space="preserve">Giải Ba </t>
  </si>
  <si>
    <t>TNT</t>
  </si>
  <si>
    <t xml:space="preserve">Hoàng Thị Ngọc </t>
  </si>
  <si>
    <t>Hoàng Thị</t>
  </si>
  <si>
    <t>BG</t>
  </si>
  <si>
    <t>Đoàn Thị Phương</t>
  </si>
  <si>
    <t xml:space="preserve">Khuyết khích </t>
  </si>
  <si>
    <t>Dương Thị Lương</t>
  </si>
  <si>
    <t>TTRU</t>
  </si>
  <si>
    <t xml:space="preserve">Đinh Ngọc Anh </t>
  </si>
  <si>
    <t xml:space="preserve">Kiều </t>
  </si>
  <si>
    <t>Nguyễn Thị Thanh</t>
  </si>
  <si>
    <t>Nguyễn Thị</t>
  </si>
  <si>
    <t>BĐ</t>
  </si>
  <si>
    <r>
      <rPr>
        <b/>
        <i/>
        <sz val="13"/>
        <color indexed="8"/>
        <rFont val="Times New Roman"/>
        <family val="1"/>
      </rPr>
      <t xml:space="preserve">          T</t>
    </r>
    <r>
      <rPr>
        <b/>
        <i/>
        <sz val="13"/>
        <color indexed="8"/>
        <rFont val="Times New Roman"/>
        <family val="1"/>
      </rPr>
      <t>ổng kết danh sách có: 05 giải Nhất, 08 giải Nhì, 07 giải Ba và 05 giải Khuyến Khích.</t>
    </r>
  </si>
  <si>
    <t xml:space="preserve">Tân Bình, ngày 30 tháng 12 năm 2015 </t>
  </si>
  <si>
    <t xml:space="preserve">KT.CHỦ TỊCH HỘI ĐỒNG THI </t>
  </si>
  <si>
    <t xml:space="preserve">PHÓ CHỦ TỊCH HỘI ĐỒNG THI </t>
  </si>
  <si>
    <t xml:space="preserve">Nguyễn Nghĩa Dũng </t>
  </si>
  <si>
    <t xml:space="preserve">CỘNG HÒA XÃ HỘI CHỦ NGHĨA ViỆT NAM </t>
  </si>
  <si>
    <t>KẾT QUẢ THI "GIÁO VIÊN CHỦ NHIỆM LỚP GIỎI" QUẬN - VÒNG 1</t>
  </si>
  <si>
    <t>CẤP TIỂU HỌC - NĂM HỌC 2015 - 2016</t>
  </si>
  <si>
    <t xml:space="preserve">Số báo danh </t>
  </si>
  <si>
    <t xml:space="preserve">Điểm bài thi </t>
  </si>
  <si>
    <t xml:space="preserve">Tổng chung </t>
  </si>
  <si>
    <t>Điểm TBC</t>
  </si>
  <si>
    <t xml:space="preserve">Ghi chú </t>
  </si>
  <si>
    <t xml:space="preserve">Hồ sơ sổ sách </t>
  </si>
  <si>
    <t xml:space="preserve">Hiểu biết </t>
  </si>
  <si>
    <t>Xử lý tình huống SP</t>
  </si>
  <si>
    <t xml:space="preserve">Kể chuyện CN lớp </t>
  </si>
  <si>
    <t>028</t>
  </si>
  <si>
    <t>Vào vòng 2</t>
  </si>
  <si>
    <t>070</t>
  </si>
  <si>
    <t>117</t>
  </si>
  <si>
    <t>128</t>
  </si>
  <si>
    <t>045</t>
  </si>
  <si>
    <t>067</t>
  </si>
  <si>
    <t>Ba</t>
  </si>
  <si>
    <t>035</t>
  </si>
  <si>
    <t>037</t>
  </si>
  <si>
    <t>131</t>
  </si>
  <si>
    <t>018</t>
  </si>
  <si>
    <t>012</t>
  </si>
  <si>
    <t>003</t>
  </si>
  <si>
    <t>024</t>
  </si>
  <si>
    <t>001</t>
  </si>
  <si>
    <t>030</t>
  </si>
  <si>
    <t>052</t>
  </si>
  <si>
    <t>025</t>
  </si>
  <si>
    <t>104</t>
  </si>
  <si>
    <t>091</t>
  </si>
  <si>
    <t>039</t>
  </si>
  <si>
    <t>078</t>
  </si>
  <si>
    <t>022</t>
  </si>
  <si>
    <t>047</t>
  </si>
  <si>
    <t>017</t>
  </si>
  <si>
    <t>057</t>
  </si>
  <si>
    <t>038</t>
  </si>
  <si>
    <t>2/8</t>
  </si>
  <si>
    <t>095</t>
  </si>
  <si>
    <t>Phạm Đình Phương</t>
  </si>
  <si>
    <t>034</t>
  </si>
  <si>
    <t>Hoàng Thị Lệ</t>
  </si>
  <si>
    <t>TVO</t>
  </si>
  <si>
    <t>100</t>
  </si>
  <si>
    <t>PTH</t>
  </si>
  <si>
    <t>071</t>
  </si>
  <si>
    <t>LAX</t>
  </si>
  <si>
    <t>080</t>
  </si>
  <si>
    <t>Đặng Thị Ngọc</t>
  </si>
  <si>
    <t>105</t>
  </si>
  <si>
    <t xml:space="preserve">Nguyễn Anh </t>
  </si>
  <si>
    <t>Thư</t>
  </si>
  <si>
    <t>113</t>
  </si>
  <si>
    <t>Võ Trần Ngọc</t>
  </si>
  <si>
    <t>127</t>
  </si>
  <si>
    <t>Nguyễn Thuỵ</t>
  </si>
  <si>
    <t xml:space="preserve">Vi </t>
  </si>
  <si>
    <t>LLQ</t>
  </si>
  <si>
    <t>130</t>
  </si>
  <si>
    <t>020</t>
  </si>
  <si>
    <t xml:space="preserve">Đinh Thị Thuỳ </t>
  </si>
  <si>
    <t xml:space="preserve">Dung </t>
  </si>
  <si>
    <t>032</t>
  </si>
  <si>
    <t>Đặng Thị</t>
  </si>
  <si>
    <t>054</t>
  </si>
  <si>
    <t xml:space="preserve">Trần Thị </t>
  </si>
  <si>
    <t>Lâm</t>
  </si>
  <si>
    <t>005</t>
  </si>
  <si>
    <t>065</t>
  </si>
  <si>
    <t xml:space="preserve">Ngân </t>
  </si>
  <si>
    <t>089</t>
  </si>
  <si>
    <t>Vũ Thị Thanh</t>
  </si>
  <si>
    <t>Tâm</t>
  </si>
  <si>
    <t>093</t>
  </si>
  <si>
    <t>125</t>
  </si>
  <si>
    <t xml:space="preserve">Lại Thị Thanh </t>
  </si>
  <si>
    <t>097</t>
  </si>
  <si>
    <t>Nguyễn Thị Phương</t>
  </si>
  <si>
    <t>PVH</t>
  </si>
  <si>
    <t>066</t>
  </si>
  <si>
    <t>TQTo</t>
  </si>
  <si>
    <t>069</t>
  </si>
  <si>
    <t>Cao Trần Ánh</t>
  </si>
  <si>
    <t xml:space="preserve">Nguyệt </t>
  </si>
  <si>
    <t>079</t>
  </si>
  <si>
    <t>015</t>
  </si>
  <si>
    <t>036</t>
  </si>
  <si>
    <t>Nguyễn Đức</t>
  </si>
  <si>
    <t>072</t>
  </si>
  <si>
    <t>073</t>
  </si>
  <si>
    <t xml:space="preserve">Tôn Nữ Ý </t>
  </si>
  <si>
    <t xml:space="preserve">LTK </t>
  </si>
  <si>
    <t>074</t>
  </si>
  <si>
    <t>Phạm Nguyễn Tuyết</t>
  </si>
  <si>
    <t>040</t>
  </si>
  <si>
    <t>Trịnh Thế</t>
  </si>
  <si>
    <t>5/8</t>
  </si>
  <si>
    <t>086</t>
  </si>
  <si>
    <t>Nguyễn Phan Tố</t>
  </si>
  <si>
    <t>099</t>
  </si>
  <si>
    <t xml:space="preserve">Đặng Thị Hồng </t>
  </si>
  <si>
    <t xml:space="preserve">Thảo </t>
  </si>
  <si>
    <t>101</t>
  </si>
  <si>
    <t>Nguyễn Thị Mộng</t>
  </si>
  <si>
    <t>111</t>
  </si>
  <si>
    <t>115</t>
  </si>
  <si>
    <t>Trương Thị Thu</t>
  </si>
  <si>
    <t>120</t>
  </si>
  <si>
    <t>129</t>
  </si>
  <si>
    <t>Ngô Thị Hải</t>
  </si>
  <si>
    <t>009</t>
  </si>
  <si>
    <t xml:space="preserve">Bích </t>
  </si>
  <si>
    <t>5/10</t>
  </si>
  <si>
    <t>085</t>
  </si>
  <si>
    <t>TQTu</t>
  </si>
  <si>
    <t>106</t>
  </si>
  <si>
    <t>Hoàng Minh</t>
  </si>
  <si>
    <t>016</t>
  </si>
  <si>
    <t>076</t>
  </si>
  <si>
    <t>Bùi Thị Lan</t>
  </si>
  <si>
    <t>Phi</t>
  </si>
  <si>
    <t>098</t>
  </si>
  <si>
    <t>107</t>
  </si>
  <si>
    <t xml:space="preserve">Thương </t>
  </si>
  <si>
    <t>011</t>
  </si>
  <si>
    <t>Lê Thị Hồng</t>
  </si>
  <si>
    <t>Cẩm</t>
  </si>
  <si>
    <t>033</t>
  </si>
  <si>
    <t>Trương Thị Quỳnh</t>
  </si>
  <si>
    <t>049</t>
  </si>
  <si>
    <t xml:space="preserve">Hương </t>
  </si>
  <si>
    <t>053</t>
  </si>
  <si>
    <t xml:space="preserve">Trần Thị Thúc </t>
  </si>
  <si>
    <t>Lai</t>
  </si>
  <si>
    <t>061</t>
  </si>
  <si>
    <t xml:space="preserve">Trần Thị Sương </t>
  </si>
  <si>
    <t xml:space="preserve">Mai </t>
  </si>
  <si>
    <t>063</t>
  </si>
  <si>
    <t>110</t>
  </si>
  <si>
    <t xml:space="preserve">Thuý </t>
  </si>
  <si>
    <t>TSN</t>
  </si>
  <si>
    <t>114</t>
  </si>
  <si>
    <t xml:space="preserve">Nguyễn Thị Xuân </t>
  </si>
  <si>
    <t>121</t>
  </si>
  <si>
    <t>Nguyễn Thị Ngọc</t>
  </si>
  <si>
    <t>056</t>
  </si>
  <si>
    <t xml:space="preserve">Lan </t>
  </si>
  <si>
    <t>084</t>
  </si>
  <si>
    <t xml:space="preserve">Nguyễn Lan </t>
  </si>
  <si>
    <t xml:space="preserve">Phương </t>
  </si>
  <si>
    <t>1/8</t>
  </si>
  <si>
    <t>090</t>
  </si>
  <si>
    <t xml:space="preserve">Thái </t>
  </si>
  <si>
    <t>116</t>
  </si>
  <si>
    <t xml:space="preserve">Lê Thị Đoan </t>
  </si>
  <si>
    <t>124</t>
  </si>
  <si>
    <t>Đặng Thu</t>
  </si>
  <si>
    <t>006</t>
  </si>
  <si>
    <t>NK</t>
  </si>
  <si>
    <t>019</t>
  </si>
  <si>
    <t>Phan Thị Mỹ</t>
  </si>
  <si>
    <t>023</t>
  </si>
  <si>
    <t>NHOI</t>
  </si>
  <si>
    <t>042</t>
  </si>
  <si>
    <t>004</t>
  </si>
  <si>
    <t xml:space="preserve">Nguyễn Thị Vân </t>
  </si>
  <si>
    <t>050</t>
  </si>
  <si>
    <t xml:space="preserve">Huyền </t>
  </si>
  <si>
    <t>077</t>
  </si>
  <si>
    <t>Đỗ Thị Hồng</t>
  </si>
  <si>
    <t>118</t>
  </si>
  <si>
    <t>126</t>
  </si>
  <si>
    <t xml:space="preserve">Vũ Ngọc Bảo </t>
  </si>
  <si>
    <t xml:space="preserve">Vân </t>
  </si>
  <si>
    <t>002</t>
  </si>
  <si>
    <t xml:space="preserve">Nguyễn Thuý </t>
  </si>
  <si>
    <t>055</t>
  </si>
  <si>
    <t>Hồ Thị Ngọc</t>
  </si>
  <si>
    <t>083</t>
  </si>
  <si>
    <t xml:space="preserve">Bùi Thị </t>
  </si>
  <si>
    <t>092</t>
  </si>
  <si>
    <t>112</t>
  </si>
  <si>
    <t xml:space="preserve">Tạ Thị Bích </t>
  </si>
  <si>
    <t xml:space="preserve">Thuỷ </t>
  </si>
  <si>
    <t>014</t>
  </si>
  <si>
    <t>Nguyễn An</t>
  </si>
  <si>
    <t>027</t>
  </si>
  <si>
    <t>Nguyễn Thị Thu</t>
  </si>
  <si>
    <t>081</t>
  </si>
  <si>
    <t xml:space="preserve">Phùng Thiên </t>
  </si>
  <si>
    <t>087</t>
  </si>
  <si>
    <t xml:space="preserve">Đặng Tố </t>
  </si>
  <si>
    <t xml:space="preserve">Quyên </t>
  </si>
  <si>
    <t>103</t>
  </si>
  <si>
    <t>Đỗ Thị Mộng</t>
  </si>
  <si>
    <t>026</t>
  </si>
  <si>
    <t>Trần Thị Thúy</t>
  </si>
  <si>
    <t>043</t>
  </si>
  <si>
    <t xml:space="preserve">Liễu Thiên </t>
  </si>
  <si>
    <t>058</t>
  </si>
  <si>
    <t>064</t>
  </si>
  <si>
    <t>Nguyễn Hồng</t>
  </si>
  <si>
    <t>Nga</t>
  </si>
  <si>
    <t>068</t>
  </si>
  <si>
    <t xml:space="preserve">Phan Thị Hồng </t>
  </si>
  <si>
    <t>060</t>
  </si>
  <si>
    <t>088</t>
  </si>
  <si>
    <t>Nguyễn Thị Minh</t>
  </si>
  <si>
    <t>Sang</t>
  </si>
  <si>
    <t>059</t>
  </si>
  <si>
    <t xml:space="preserve">Ngô Thị Như </t>
  </si>
  <si>
    <t>Lynh</t>
  </si>
  <si>
    <t>122</t>
  </si>
  <si>
    <t xml:space="preserve">Vũ Thụy Tường </t>
  </si>
  <si>
    <t>007</t>
  </si>
  <si>
    <t xml:space="preserve">Lê Thị Qúi </t>
  </si>
  <si>
    <t xml:space="preserve">Anh </t>
  </si>
  <si>
    <t>013</t>
  </si>
  <si>
    <t>Phạm Thị Kim</t>
  </si>
  <si>
    <t>096</t>
  </si>
  <si>
    <t>Vũ Dạ</t>
  </si>
  <si>
    <t>119</t>
  </si>
  <si>
    <t>044</t>
  </si>
  <si>
    <t>Võ Thị Xuân</t>
  </si>
  <si>
    <t>046</t>
  </si>
  <si>
    <t>062</t>
  </si>
  <si>
    <t>Huỳnh Văn</t>
  </si>
  <si>
    <t>021</t>
  </si>
  <si>
    <t>Đinh Thị</t>
  </si>
  <si>
    <t>029</t>
  </si>
  <si>
    <t>Đỗ Thị</t>
  </si>
  <si>
    <t>123</t>
  </si>
  <si>
    <t>Đặng Tuyết</t>
  </si>
  <si>
    <t>008</t>
  </si>
  <si>
    <t>031</t>
  </si>
  <si>
    <t>Vũ Thị</t>
  </si>
  <si>
    <t>102</t>
  </si>
  <si>
    <t>041</t>
  </si>
  <si>
    <t>Hoàn</t>
  </si>
  <si>
    <t>094</t>
  </si>
  <si>
    <t xml:space="preserve">Thanh </t>
  </si>
  <si>
    <t>082</t>
  </si>
  <si>
    <t>Lê Thị Kim</t>
  </si>
  <si>
    <t>010</t>
  </si>
  <si>
    <t xml:space="preserve">Bình </t>
  </si>
  <si>
    <t>109</t>
  </si>
  <si>
    <t>Lê Thị Cẩm</t>
  </si>
  <si>
    <t>108</t>
  </si>
  <si>
    <t>Phùng Thị</t>
  </si>
  <si>
    <t>Bệnh về sớm</t>
  </si>
  <si>
    <t>048</t>
  </si>
  <si>
    <t xml:space="preserve">Vắng </t>
  </si>
  <si>
    <t>051</t>
  </si>
  <si>
    <t>Đinh Nguyễn Bảo</t>
  </si>
  <si>
    <t>075</t>
  </si>
  <si>
    <t xml:space="preserve">Võ Thị Kim </t>
  </si>
  <si>
    <r>
      <t xml:space="preserve">    </t>
    </r>
    <r>
      <rPr>
        <b/>
        <i/>
        <sz val="13"/>
        <color indexed="8"/>
        <rFont val="Times New Roman"/>
        <family val="1"/>
      </rPr>
      <t>T</t>
    </r>
    <r>
      <rPr>
        <b/>
        <i/>
        <sz val="13"/>
        <color indexed="8"/>
        <rFont val="Times New Roman"/>
        <family val="1"/>
      </rPr>
      <t xml:space="preserve">ổng kết danh sách có 128/131 giáo viên dự thi "Giáo viên chủ nhiệm lớp giỏi" cấp Quận. 25 giáo viên vào vòng 2 thi thuyết trình gồm: </t>
    </r>
  </si>
  <si>
    <t xml:space="preserve"> 02 GV lớp 1, 04 GV lớp 2, 10 GV lớp3, 05 GV lớp 4 và 04 GV lớp 5.</t>
  </si>
  <si>
    <t xml:space="preserve">Tân Bình, ngày 15 tháng 12 năm 2015 </t>
  </si>
  <si>
    <t>(Đã kí và đóng dấu)</t>
  </si>
  <si>
    <t>TC</t>
  </si>
  <si>
    <r>
      <rPr>
        <b/>
        <i/>
        <sz val="13"/>
        <color indexed="8"/>
        <rFont val="Times New Roman"/>
        <family val="1"/>
      </rPr>
      <t>Lưu ý: Lúc 15 giờ 00 chiều thứ Sáu, ngày 18/12/2015-Họp thi thuyết trình vòng 2 (Đại diện CBQL và 25 GV vào vòng 2) tại Phòng GD&amp;ĐT</t>
    </r>
    <r>
      <rPr>
        <i/>
        <sz val="13"/>
        <color indexed="8"/>
        <rFont val="Times New Roman"/>
        <family val="1"/>
      </rPr>
      <t xml:space="preserve"> </t>
    </r>
  </si>
  <si>
    <t>1972</t>
  </si>
  <si>
    <t>Bùi Nguyễn Ngọc</t>
  </si>
  <si>
    <t xml:space="preserve">Tân Sơn Nhất </t>
  </si>
  <si>
    <t xml:space="preserve">Nguyễn Gia Việt </t>
  </si>
  <si>
    <t xml:space="preserve">Tổng kết danh sách có 147 giáo viên dự thi./ </t>
  </si>
  <si>
    <t>Số TT</t>
  </si>
  <si>
    <t>TH-001</t>
  </si>
  <si>
    <t>TH-002</t>
  </si>
  <si>
    <t>TH-003</t>
  </si>
  <si>
    <t>TH-004</t>
  </si>
  <si>
    <t>TH-005</t>
  </si>
  <si>
    <t>TH-006</t>
  </si>
  <si>
    <t>TH-007</t>
  </si>
  <si>
    <t>TH-008</t>
  </si>
  <si>
    <t>TH-009</t>
  </si>
  <si>
    <t>TH-010</t>
  </si>
  <si>
    <t>TH-011</t>
  </si>
  <si>
    <t>TH-012</t>
  </si>
  <si>
    <t>TH-013</t>
  </si>
  <si>
    <t>TH-014</t>
  </si>
  <si>
    <t>TH-015</t>
  </si>
  <si>
    <t>TH-016</t>
  </si>
  <si>
    <t>TH-017</t>
  </si>
  <si>
    <t>TH-018</t>
  </si>
  <si>
    <t>TH-019</t>
  </si>
  <si>
    <t>TH-020</t>
  </si>
  <si>
    <t>TH-021</t>
  </si>
  <si>
    <t>TH-022</t>
  </si>
  <si>
    <t>TH-023</t>
  </si>
  <si>
    <t>TH-024</t>
  </si>
  <si>
    <t>TH-025</t>
  </si>
  <si>
    <t>TH-026</t>
  </si>
  <si>
    <t>TH-027</t>
  </si>
  <si>
    <t>TH-028</t>
  </si>
  <si>
    <t>TH-029</t>
  </si>
  <si>
    <t>TH-030</t>
  </si>
  <si>
    <t>TH-031</t>
  </si>
  <si>
    <t>TH-032</t>
  </si>
  <si>
    <t>TH-033</t>
  </si>
  <si>
    <t>TH-034</t>
  </si>
  <si>
    <t>TH-035</t>
  </si>
  <si>
    <t>TH-036</t>
  </si>
  <si>
    <t>TH-037</t>
  </si>
  <si>
    <t>TH-038</t>
  </si>
  <si>
    <t>TH-039</t>
  </si>
  <si>
    <t>TH-040</t>
  </si>
  <si>
    <t>TH-041</t>
  </si>
  <si>
    <t>TH-042</t>
  </si>
  <si>
    <t>TH-043</t>
  </si>
  <si>
    <t>TH-044</t>
  </si>
  <si>
    <t>TH-045</t>
  </si>
  <si>
    <t>TH-046</t>
  </si>
  <si>
    <t>TH-047</t>
  </si>
  <si>
    <t>TH-048</t>
  </si>
  <si>
    <t>TH-049</t>
  </si>
  <si>
    <t>TH-050</t>
  </si>
  <si>
    <t>TH-051</t>
  </si>
  <si>
    <t>TH-052</t>
  </si>
  <si>
    <t>TH-053</t>
  </si>
  <si>
    <t>TH-054</t>
  </si>
  <si>
    <t>TH-055</t>
  </si>
  <si>
    <t>TH-056</t>
  </si>
  <si>
    <t>TH-057</t>
  </si>
  <si>
    <t>TH-058</t>
  </si>
  <si>
    <t>TH-059</t>
  </si>
  <si>
    <t>TH-060</t>
  </si>
  <si>
    <t>TH-061</t>
  </si>
  <si>
    <t>TH-062</t>
  </si>
  <si>
    <t>TH-063</t>
  </si>
  <si>
    <t>TH-064</t>
  </si>
  <si>
    <t>TH-065</t>
  </si>
  <si>
    <t>TH-066</t>
  </si>
  <si>
    <t>TH-067</t>
  </si>
  <si>
    <t>TH-068</t>
  </si>
  <si>
    <t>TH-069</t>
  </si>
  <si>
    <t>TH-070</t>
  </si>
  <si>
    <t>TH-071</t>
  </si>
  <si>
    <t>TH-072</t>
  </si>
  <si>
    <t>TH-073</t>
  </si>
  <si>
    <t>TH-074</t>
  </si>
  <si>
    <t>TH-075</t>
  </si>
  <si>
    <t>TH-076</t>
  </si>
  <si>
    <t>TH-077</t>
  </si>
  <si>
    <t>TH-078</t>
  </si>
  <si>
    <t>TH-079</t>
  </si>
  <si>
    <t>TH-080</t>
  </si>
  <si>
    <t>TH-081</t>
  </si>
  <si>
    <t>TH-082</t>
  </si>
  <si>
    <t>TH-083</t>
  </si>
  <si>
    <t>TH-084</t>
  </si>
  <si>
    <t>TH-085</t>
  </si>
  <si>
    <t>TH-086</t>
  </si>
  <si>
    <t>TH-087</t>
  </si>
  <si>
    <t>TH-088</t>
  </si>
  <si>
    <t>TH-089</t>
  </si>
  <si>
    <t>TH-090</t>
  </si>
  <si>
    <t>TH-091</t>
  </si>
  <si>
    <t>TH-092</t>
  </si>
  <si>
    <t>TH-093</t>
  </si>
  <si>
    <t>TH-094</t>
  </si>
  <si>
    <t>TH-095</t>
  </si>
  <si>
    <t>TH-096</t>
  </si>
  <si>
    <t>TH-097</t>
  </si>
  <si>
    <t>TH-098</t>
  </si>
  <si>
    <t>TH-099</t>
  </si>
  <si>
    <t>TH-100</t>
  </si>
  <si>
    <t>TH-101</t>
  </si>
  <si>
    <t>TH-102</t>
  </si>
  <si>
    <t>TH-103</t>
  </si>
  <si>
    <t>TH-104</t>
  </si>
  <si>
    <t>TH-105</t>
  </si>
  <si>
    <t>TH-106</t>
  </si>
  <si>
    <t>TH-107</t>
  </si>
  <si>
    <t>TH-108</t>
  </si>
  <si>
    <t>TH-109</t>
  </si>
  <si>
    <t>TH-110</t>
  </si>
  <si>
    <t>TH-111</t>
  </si>
  <si>
    <t>TH-112</t>
  </si>
  <si>
    <t>TH-113</t>
  </si>
  <si>
    <t>TH-114</t>
  </si>
  <si>
    <t>TH-115</t>
  </si>
  <si>
    <t>TH-116</t>
  </si>
  <si>
    <t>TH-117</t>
  </si>
  <si>
    <t>TH-118</t>
  </si>
  <si>
    <t>TH-119</t>
  </si>
  <si>
    <t>TH-120</t>
  </si>
  <si>
    <t>TH-121</t>
  </si>
  <si>
    <t>TH-122</t>
  </si>
  <si>
    <t>TH-123</t>
  </si>
  <si>
    <t>TH-124</t>
  </si>
  <si>
    <t>TH-125</t>
  </si>
  <si>
    <t>TH-126</t>
  </si>
  <si>
    <t>TH-127</t>
  </si>
  <si>
    <t>TH-128</t>
  </si>
  <si>
    <t>TH-129</t>
  </si>
  <si>
    <t>TH-130</t>
  </si>
  <si>
    <t>TH-131</t>
  </si>
  <si>
    <t>TH-132</t>
  </si>
  <si>
    <t>TH-133</t>
  </si>
  <si>
    <t>TH-134</t>
  </si>
  <si>
    <t>TH-135</t>
  </si>
  <si>
    <t>TH-136</t>
  </si>
  <si>
    <t>TH-137</t>
  </si>
  <si>
    <t>TH-138</t>
  </si>
  <si>
    <t>TH-139</t>
  </si>
  <si>
    <t>TH-140</t>
  </si>
  <si>
    <t>TH-141</t>
  </si>
  <si>
    <t>TH-142</t>
  </si>
  <si>
    <t>TH-143</t>
  </si>
  <si>
    <t>TH-144</t>
  </si>
  <si>
    <t>TH-145</t>
  </si>
  <si>
    <t>TH-146</t>
  </si>
  <si>
    <t>TH-147</t>
  </si>
  <si>
    <t>1964</t>
  </si>
  <si>
    <t xml:space="preserve">Số bài nộp </t>
  </si>
  <si>
    <t xml:space="preserve">Ký tên </t>
  </si>
  <si>
    <t xml:space="preserve">DANH SÁCH GIÁO VIÊN ĐƯỢC MIỄN  THI "GIÁO VIÊN CHỦ NHIỆM GIỎI" CẤP QUẬN (VÒNG 1) </t>
  </si>
  <si>
    <t>9</t>
  </si>
  <si>
    <t>12</t>
  </si>
  <si>
    <t>Tân Bình, ngày 03 tháng 10 năm 2017</t>
  </si>
  <si>
    <t xml:space="preserve">KT.CHỦ TỊCH </t>
  </si>
  <si>
    <t xml:space="preserve">         Tổng kết danh sách có 16 giáo viên được miễn thi vòng 1 (bài hiểu biết và xử lý tình uống sư phạm)./.</t>
  </si>
  <si>
    <t xml:space="preserve">Ghi chú khối lớp - Phòng thi </t>
  </si>
  <si>
    <t xml:space="preserve">Phòng thi </t>
  </si>
  <si>
    <t xml:space="preserve">DANH SÁCH GIÁO VIÊN DỰ THI "GIÁO VIÊN CHỦ NHIỆM GIỎI" QUẬN </t>
  </si>
  <si>
    <t xml:space="preserve">(Đã kí và đóng dấu) </t>
  </si>
  <si>
    <t xml:space="preserve">(Đã kí tên và đóng dấu) </t>
  </si>
  <si>
    <t>Giải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</si>
</sst>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;[Red]0.00"/>
  </numFmts>
  <fonts count="2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B050"/>
      <name val="Times New Roman"/>
      <family val="1"/>
    </font>
    <font>
      <b/>
      <sz val="13"/>
      <color rgb="FF00B0F0"/>
      <name val="Times New Roman"/>
      <family val="1"/>
    </font>
    <font>
      <b/>
      <i/>
      <sz val="13"/>
      <color indexed="8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16" fontId="1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/>
    </xf>
    <xf numFmtId="16" fontId="1" fillId="0" borderId="1" xfId="0" quotePrefix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16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left" vertical="center" shrinkToFit="1"/>
    </xf>
    <xf numFmtId="2" fontId="1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6" fontId="2" fillId="0" borderId="1" xfId="0" quotePrefix="1" applyNumberFormat="1" applyFont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" fontId="2" fillId="0" borderId="1" xfId="0" quotePrefix="1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7" fillId="0" borderId="1" xfId="1" applyNumberFormat="1" applyFont="1" applyBorder="1" applyAlignment="1">
      <alignment horizontal="center" vertical="center"/>
    </xf>
    <xf numFmtId="0" fontId="7" fillId="0" borderId="1" xfId="2" quotePrefix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" fontId="7" fillId="0" borderId="1" xfId="0" quotePrefix="1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quotePrefix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/>
    </xf>
    <xf numFmtId="49" fontId="7" fillId="0" borderId="1" xfId="4" applyNumberFormat="1" applyFont="1" applyFill="1" applyBorder="1" applyAlignment="1">
      <alignment horizontal="center" vertical="center"/>
    </xf>
    <xf numFmtId="0" fontId="7" fillId="0" borderId="1" xfId="4" quotePrefix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quotePrefix="1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1" fillId="0" borderId="0" xfId="0" applyFont="1" applyAlignment="1"/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quotePrefix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16" fontId="7" fillId="0" borderId="1" xfId="2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7" fillId="0" borderId="5" xfId="3" applyFont="1" applyBorder="1" applyAlignment="1">
      <alignment horizontal="left" vertical="center"/>
    </xf>
    <xf numFmtId="49" fontId="7" fillId="0" borderId="6" xfId="1" applyNumberFormat="1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4" applyNumberFormat="1" applyFont="1" applyFill="1" applyBorder="1" applyAlignment="1">
      <alignment horizontal="center" vertical="center"/>
    </xf>
    <xf numFmtId="16" fontId="1" fillId="7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16" fontId="1" fillId="7" borderId="1" xfId="0" quotePrefix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5">
    <cellStyle name="Comma" xfId="1" builtinId="3"/>
    <cellStyle name="Normal" xfId="0" builtinId="0"/>
    <cellStyle name="Normal 20" xfId="4"/>
    <cellStyle name="Normal_maudsgv 0506" xfId="2"/>
    <cellStyle name="Normal_maudsgv 0708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837363</xdr:colOff>
      <xdr:row>2</xdr:row>
      <xdr:rowOff>21544</xdr:rowOff>
    </xdr:from>
    <xdr:to>
      <xdr:col>1</xdr:col>
      <xdr:colOff>1738146</xdr:colOff>
      <xdr:row>2</xdr:row>
      <xdr:rowOff>21544</xdr:rowOff>
    </xdr:to>
    <xdr:cxnSp macro="">
      <xdr:nvCxnSpPr>
        <xdr:cNvPr id="3" name="Straight Connector 2"/>
        <xdr:cNvCxnSpPr/>
      </xdr:nvCxnSpPr>
      <xdr:spPr>
        <a:xfrm>
          <a:off x="1258051" y="434294"/>
          <a:ext cx="90078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1579562</xdr:colOff>
      <xdr:row>2</xdr:row>
      <xdr:rowOff>7938</xdr:rowOff>
    </xdr:from>
    <xdr:to>
      <xdr:col>7</xdr:col>
      <xdr:colOff>769937</xdr:colOff>
      <xdr:row>2</xdr:row>
      <xdr:rowOff>7938</xdr:rowOff>
    </xdr:to>
    <xdr:cxnSp macro="">
      <xdr:nvCxnSpPr>
        <xdr:cNvPr id="6" name="Straight Connector 5"/>
        <xdr:cNvCxnSpPr/>
      </xdr:nvCxnSpPr>
      <xdr:spPr>
        <a:xfrm>
          <a:off x="5524500" y="420688"/>
          <a:ext cx="198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372226</xdr:colOff>
      <xdr:row>2</xdr:row>
      <xdr:rowOff>13607</xdr:rowOff>
    </xdr:from>
    <xdr:to>
      <xdr:col>2</xdr:col>
      <xdr:colOff>1249196</xdr:colOff>
      <xdr:row>2</xdr:row>
      <xdr:rowOff>13607</xdr:rowOff>
    </xdr:to>
    <xdr:cxnSp macro="">
      <xdr:nvCxnSpPr>
        <xdr:cNvPr id="2" name="Straight Connector 1"/>
        <xdr:cNvCxnSpPr/>
      </xdr:nvCxnSpPr>
      <xdr:spPr>
        <a:xfrm>
          <a:off x="1477126" y="432707"/>
          <a:ext cx="8769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1362075</xdr:colOff>
      <xdr:row>2</xdr:row>
      <xdr:rowOff>38100</xdr:rowOff>
    </xdr:from>
    <xdr:to>
      <xdr:col>9</xdr:col>
      <xdr:colOff>352425</xdr:colOff>
      <xdr:row>2</xdr:row>
      <xdr:rowOff>38100</xdr:rowOff>
    </xdr:to>
    <xdr:cxnSp macro="">
      <xdr:nvCxnSpPr>
        <xdr:cNvPr id="9" name="Straight Connector 8"/>
        <xdr:cNvCxnSpPr/>
      </xdr:nvCxnSpPr>
      <xdr:spPr>
        <a:xfrm>
          <a:off x="5619750" y="45720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9</xdr:col>
      <xdr:colOff>285750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4857750" y="428625"/>
          <a:ext cx="18383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28575</xdr:rowOff>
    </xdr:from>
    <xdr:to>
      <xdr:col>2</xdr:col>
      <xdr:colOff>47625</xdr:colOff>
      <xdr:row>2</xdr:row>
      <xdr:rowOff>30163</xdr:rowOff>
    </xdr:to>
    <xdr:cxnSp macro="">
      <xdr:nvCxnSpPr>
        <xdr:cNvPr id="3" name="Straight Connector 2"/>
        <xdr:cNvCxnSpPr/>
      </xdr:nvCxnSpPr>
      <xdr:spPr>
        <a:xfrm>
          <a:off x="819150" y="447675"/>
          <a:ext cx="10953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6062</xdr:rowOff>
    </xdr:from>
    <xdr:to>
      <xdr:col>2</xdr:col>
      <xdr:colOff>1247775</xdr:colOff>
      <xdr:row>2</xdr:row>
      <xdr:rowOff>7650</xdr:rowOff>
    </xdr:to>
    <xdr:cxnSp macro="">
      <xdr:nvCxnSpPr>
        <xdr:cNvPr id="2" name="Straight Connector 1"/>
        <xdr:cNvCxnSpPr/>
      </xdr:nvCxnSpPr>
      <xdr:spPr>
        <a:xfrm>
          <a:off x="1123950" y="425162"/>
          <a:ext cx="10668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9525</xdr:rowOff>
    </xdr:from>
    <xdr:to>
      <xdr:col>11</xdr:col>
      <xdr:colOff>638175</xdr:colOff>
      <xdr:row>2</xdr:row>
      <xdr:rowOff>11113</xdr:rowOff>
    </xdr:to>
    <xdr:cxnSp macro="">
      <xdr:nvCxnSpPr>
        <xdr:cNvPr id="3" name="Straight Connector 2"/>
        <xdr:cNvCxnSpPr/>
      </xdr:nvCxnSpPr>
      <xdr:spPr>
        <a:xfrm>
          <a:off x="5829300" y="428625"/>
          <a:ext cx="18669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0"/>
  <sheetViews>
    <sheetView tabSelected="1" zoomScale="120" zoomScaleNormal="120" workbookViewId="0">
      <selection activeCell="G156" sqref="G156"/>
    </sheetView>
  </sheetViews>
  <sheetFormatPr defaultRowHeight="15" x14ac:dyDescent="0.25"/>
  <cols>
    <col min="1" max="1" width="6.28515625" customWidth="1"/>
    <col min="2" max="2" width="28.140625" bestFit="1" customWidth="1"/>
    <col min="3" max="3" width="9" bestFit="1" customWidth="1"/>
    <col min="4" max="4" width="8" customWidth="1"/>
    <col min="5" max="5" width="7.7109375" customWidth="1"/>
    <col min="6" max="6" width="26.140625" customWidth="1"/>
    <col min="7" max="7" width="15.7109375" customWidth="1"/>
    <col min="8" max="8" width="14.42578125" customWidth="1"/>
    <col min="9" max="9" width="16.5703125" customWidth="1"/>
    <col min="10" max="10" width="13" customWidth="1"/>
    <col min="11" max="11" width="10.42578125" customWidth="1"/>
    <col min="12" max="12" width="17.85546875" customWidth="1"/>
  </cols>
  <sheetData>
    <row r="1" spans="1:12" s="1" customFormat="1" ht="16.5" x14ac:dyDescent="0.25">
      <c r="A1" s="163" t="s">
        <v>0</v>
      </c>
      <c r="B1" s="163"/>
      <c r="C1" s="163"/>
      <c r="D1" s="163"/>
      <c r="E1" s="164" t="s">
        <v>6</v>
      </c>
      <c r="F1" s="164"/>
      <c r="G1" s="164"/>
      <c r="H1" s="164"/>
      <c r="I1" s="164"/>
      <c r="J1" s="164"/>
    </row>
    <row r="2" spans="1:12" s="1" customFormat="1" ht="16.5" x14ac:dyDescent="0.25">
      <c r="A2" s="164" t="s">
        <v>154</v>
      </c>
      <c r="B2" s="164"/>
      <c r="C2" s="164"/>
      <c r="D2" s="164"/>
      <c r="E2" s="160" t="s">
        <v>7</v>
      </c>
      <c r="F2" s="160"/>
      <c r="G2" s="160"/>
      <c r="H2" s="160"/>
      <c r="I2" s="160"/>
      <c r="J2" s="160"/>
    </row>
    <row r="3" spans="1:12" s="1" customFormat="1" ht="16.5" x14ac:dyDescent="0.25"/>
    <row r="4" spans="1:12" s="1" customFormat="1" ht="18.75" x14ac:dyDescent="0.25">
      <c r="A4" s="166" t="s">
        <v>858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2" s="1" customFormat="1" ht="18.75" x14ac:dyDescent="0.3">
      <c r="A5" s="171" t="s">
        <v>155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2" s="1" customFormat="1" ht="16.5" x14ac:dyDescent="0.25"/>
    <row r="7" spans="1:12" s="2" customFormat="1" ht="33" customHeight="1" x14ac:dyDescent="0.25">
      <c r="A7" s="165" t="s">
        <v>699</v>
      </c>
      <c r="B7" s="167" t="s">
        <v>1</v>
      </c>
      <c r="C7" s="168"/>
      <c r="D7" s="165" t="s">
        <v>2</v>
      </c>
      <c r="E7" s="165" t="s">
        <v>3</v>
      </c>
      <c r="F7" s="165" t="s">
        <v>4</v>
      </c>
      <c r="G7" s="165" t="s">
        <v>5</v>
      </c>
      <c r="H7" s="165"/>
      <c r="I7" s="165"/>
      <c r="J7" s="162" t="s">
        <v>8</v>
      </c>
      <c r="K7" s="162" t="s">
        <v>145</v>
      </c>
      <c r="L7" s="141"/>
    </row>
    <row r="8" spans="1:12" s="1" customFormat="1" ht="21" customHeight="1" x14ac:dyDescent="0.25">
      <c r="A8" s="165"/>
      <c r="B8" s="169"/>
      <c r="C8" s="170"/>
      <c r="D8" s="165"/>
      <c r="E8" s="165"/>
      <c r="F8" s="165"/>
      <c r="G8" s="20" t="s">
        <v>10</v>
      </c>
      <c r="H8" s="20" t="s">
        <v>144</v>
      </c>
      <c r="I8" s="20" t="s">
        <v>11</v>
      </c>
      <c r="J8" s="162"/>
      <c r="K8" s="162"/>
      <c r="L8" s="141"/>
    </row>
    <row r="9" spans="1:12" s="1" customFormat="1" ht="20.100000000000001" customHeight="1" x14ac:dyDescent="0.25">
      <c r="A9" s="3">
        <v>1</v>
      </c>
      <c r="B9" s="76" t="s">
        <v>267</v>
      </c>
      <c r="C9" s="142" t="s">
        <v>178</v>
      </c>
      <c r="D9" s="9">
        <v>1991</v>
      </c>
      <c r="E9" s="9" t="s">
        <v>47</v>
      </c>
      <c r="F9" s="7" t="s">
        <v>46</v>
      </c>
      <c r="G9" s="7" t="s">
        <v>148</v>
      </c>
      <c r="H9" s="3" t="s">
        <v>9</v>
      </c>
      <c r="I9" s="7" t="s">
        <v>25</v>
      </c>
      <c r="J9" s="7" t="s">
        <v>26</v>
      </c>
      <c r="K9" s="3">
        <v>5</v>
      </c>
      <c r="L9" s="3" t="s">
        <v>373</v>
      </c>
    </row>
    <row r="10" spans="1:12" s="1" customFormat="1" ht="20.100000000000001" customHeight="1" x14ac:dyDescent="0.25">
      <c r="A10" s="3">
        <f>A9+1</f>
        <v>2</v>
      </c>
      <c r="B10" s="76" t="s">
        <v>254</v>
      </c>
      <c r="C10" s="77" t="s">
        <v>167</v>
      </c>
      <c r="D10" s="3">
        <v>1980</v>
      </c>
      <c r="E10" s="4" t="s">
        <v>13</v>
      </c>
      <c r="F10" s="3" t="s">
        <v>16</v>
      </c>
      <c r="G10" s="3" t="s">
        <v>9</v>
      </c>
      <c r="H10" s="3" t="s">
        <v>9</v>
      </c>
      <c r="I10" s="3" t="s">
        <v>9</v>
      </c>
      <c r="J10" s="3" t="s">
        <v>12</v>
      </c>
      <c r="K10" s="3">
        <v>5</v>
      </c>
      <c r="L10" s="3"/>
    </row>
    <row r="11" spans="1:12" s="1" customFormat="1" ht="20.100000000000001" customHeight="1" x14ac:dyDescent="0.25">
      <c r="A11" s="3">
        <f t="shared" ref="A11:A74" si="0">A10+1</f>
        <v>3</v>
      </c>
      <c r="B11" s="76" t="s">
        <v>275</v>
      </c>
      <c r="C11" s="77" t="s">
        <v>167</v>
      </c>
      <c r="D11" s="4" t="s">
        <v>50</v>
      </c>
      <c r="E11" s="4" t="s">
        <v>21</v>
      </c>
      <c r="F11" s="3" t="s">
        <v>52</v>
      </c>
      <c r="G11" s="3" t="s">
        <v>36</v>
      </c>
      <c r="H11" s="3" t="s">
        <v>9</v>
      </c>
      <c r="I11" s="3" t="s">
        <v>61</v>
      </c>
      <c r="J11" s="3" t="s">
        <v>12</v>
      </c>
      <c r="K11" s="3">
        <v>4</v>
      </c>
      <c r="L11" s="3" t="s">
        <v>373</v>
      </c>
    </row>
    <row r="12" spans="1:12" s="1" customFormat="1" ht="20.100000000000001" customHeight="1" x14ac:dyDescent="0.25">
      <c r="A12" s="3">
        <f t="shared" si="0"/>
        <v>4</v>
      </c>
      <c r="B12" s="76" t="s">
        <v>339</v>
      </c>
      <c r="C12" s="77" t="s">
        <v>167</v>
      </c>
      <c r="D12" s="6" t="s">
        <v>79</v>
      </c>
      <c r="E12" s="3" t="s">
        <v>119</v>
      </c>
      <c r="F12" s="3" t="s">
        <v>118</v>
      </c>
      <c r="G12" s="96"/>
      <c r="H12" s="3" t="s">
        <v>9</v>
      </c>
      <c r="I12" s="3" t="s">
        <v>25</v>
      </c>
      <c r="J12" s="3" t="s">
        <v>26</v>
      </c>
      <c r="K12" s="22">
        <v>1</v>
      </c>
      <c r="L12" s="3"/>
    </row>
    <row r="13" spans="1:12" s="1" customFormat="1" ht="20.100000000000001" customHeight="1" x14ac:dyDescent="0.25">
      <c r="A13" s="3">
        <f t="shared" si="0"/>
        <v>5</v>
      </c>
      <c r="B13" s="76" t="s">
        <v>352</v>
      </c>
      <c r="C13" s="77" t="s">
        <v>167</v>
      </c>
      <c r="D13" s="6" t="s">
        <v>72</v>
      </c>
      <c r="E13" s="3" t="s">
        <v>134</v>
      </c>
      <c r="F13" s="3" t="s">
        <v>118</v>
      </c>
      <c r="G13" s="96"/>
      <c r="H13" s="3" t="s">
        <v>9</v>
      </c>
      <c r="I13" s="3" t="s">
        <v>25</v>
      </c>
      <c r="J13" s="3" t="s">
        <v>26</v>
      </c>
      <c r="K13" s="22">
        <v>4</v>
      </c>
      <c r="L13" s="3"/>
    </row>
    <row r="14" spans="1:12" s="1" customFormat="1" ht="20.100000000000001" customHeight="1" x14ac:dyDescent="0.25">
      <c r="A14" s="3">
        <f t="shared" si="0"/>
        <v>6</v>
      </c>
      <c r="B14" s="76" t="s">
        <v>322</v>
      </c>
      <c r="C14" s="77" t="s">
        <v>226</v>
      </c>
      <c r="D14" s="3">
        <v>1964</v>
      </c>
      <c r="E14" s="4" t="s">
        <v>90</v>
      </c>
      <c r="F14" s="3" t="s">
        <v>105</v>
      </c>
      <c r="G14" s="96"/>
      <c r="H14" s="3" t="s">
        <v>9</v>
      </c>
      <c r="I14" s="3" t="s">
        <v>9</v>
      </c>
      <c r="J14" s="3" t="s">
        <v>26</v>
      </c>
      <c r="K14" s="22">
        <v>5</v>
      </c>
      <c r="L14" s="3"/>
    </row>
    <row r="15" spans="1:12" s="1" customFormat="1" ht="20.100000000000001" customHeight="1" x14ac:dyDescent="0.25">
      <c r="A15" s="3">
        <f t="shared" si="0"/>
        <v>7</v>
      </c>
      <c r="B15" s="143" t="s">
        <v>264</v>
      </c>
      <c r="C15" s="144" t="s">
        <v>448</v>
      </c>
      <c r="D15" s="140" t="s">
        <v>847</v>
      </c>
      <c r="E15" s="90" t="s">
        <v>45</v>
      </c>
      <c r="F15" s="14" t="s">
        <v>74</v>
      </c>
      <c r="G15" s="151"/>
      <c r="H15" s="3" t="s">
        <v>9</v>
      </c>
      <c r="I15" s="14" t="s">
        <v>80</v>
      </c>
      <c r="J15" s="14" t="s">
        <v>26</v>
      </c>
      <c r="K15" s="3">
        <v>3</v>
      </c>
      <c r="L15" s="3"/>
    </row>
    <row r="16" spans="1:12" s="1" customFormat="1" ht="20.100000000000001" customHeight="1" x14ac:dyDescent="0.25">
      <c r="A16" s="3">
        <f t="shared" si="0"/>
        <v>8</v>
      </c>
      <c r="B16" s="76" t="s">
        <v>264</v>
      </c>
      <c r="C16" s="145" t="s">
        <v>196</v>
      </c>
      <c r="D16" s="17" t="s">
        <v>79</v>
      </c>
      <c r="E16" s="18" t="s">
        <v>57</v>
      </c>
      <c r="F16" s="14" t="s">
        <v>74</v>
      </c>
      <c r="G16" s="111"/>
      <c r="H16" s="3" t="s">
        <v>9</v>
      </c>
      <c r="I16" s="14" t="s">
        <v>80</v>
      </c>
      <c r="J16" s="14" t="s">
        <v>26</v>
      </c>
      <c r="K16" s="3">
        <v>2</v>
      </c>
      <c r="L16" s="3"/>
    </row>
    <row r="17" spans="1:12" s="1" customFormat="1" ht="20.100000000000001" customHeight="1" x14ac:dyDescent="0.25">
      <c r="A17" s="3">
        <f t="shared" si="0"/>
        <v>9</v>
      </c>
      <c r="B17" s="76" t="s">
        <v>366</v>
      </c>
      <c r="C17" s="77" t="s">
        <v>246</v>
      </c>
      <c r="D17" s="4" t="s">
        <v>79</v>
      </c>
      <c r="E17" s="4" t="s">
        <v>18</v>
      </c>
      <c r="F17" s="3" t="s">
        <v>94</v>
      </c>
      <c r="G17" s="3" t="s">
        <v>58</v>
      </c>
      <c r="H17" s="3" t="s">
        <v>9</v>
      </c>
      <c r="I17" s="3" t="s">
        <v>9</v>
      </c>
      <c r="J17" s="3" t="s">
        <v>12</v>
      </c>
      <c r="K17" s="22">
        <v>2</v>
      </c>
      <c r="L17" s="3" t="s">
        <v>373</v>
      </c>
    </row>
    <row r="18" spans="1:12" s="1" customFormat="1" ht="20.100000000000001" customHeight="1" x14ac:dyDescent="0.25">
      <c r="A18" s="3">
        <f t="shared" si="0"/>
        <v>10</v>
      </c>
      <c r="B18" s="76" t="s">
        <v>304</v>
      </c>
      <c r="C18" s="146" t="s">
        <v>209</v>
      </c>
      <c r="D18" s="13">
        <v>1977</v>
      </c>
      <c r="E18" s="92" t="s">
        <v>57</v>
      </c>
      <c r="F18" s="13" t="s">
        <v>96</v>
      </c>
      <c r="G18" s="152"/>
      <c r="H18" s="3" t="s">
        <v>9</v>
      </c>
      <c r="I18" s="13" t="s">
        <v>97</v>
      </c>
      <c r="J18" s="91" t="s">
        <v>98</v>
      </c>
      <c r="K18" s="22">
        <v>2</v>
      </c>
      <c r="L18" s="3"/>
    </row>
    <row r="19" spans="1:12" s="1" customFormat="1" ht="20.100000000000001" customHeight="1" x14ac:dyDescent="0.25">
      <c r="A19" s="3">
        <f t="shared" si="0"/>
        <v>11</v>
      </c>
      <c r="B19" s="76" t="s">
        <v>346</v>
      </c>
      <c r="C19" s="77" t="s">
        <v>236</v>
      </c>
      <c r="D19" s="6" t="s">
        <v>126</v>
      </c>
      <c r="E19" s="3" t="s">
        <v>127</v>
      </c>
      <c r="F19" s="3" t="s">
        <v>118</v>
      </c>
      <c r="G19" s="96"/>
      <c r="H19" s="3" t="s">
        <v>9</v>
      </c>
      <c r="I19" s="3" t="s">
        <v>25</v>
      </c>
      <c r="J19" s="3" t="s">
        <v>26</v>
      </c>
      <c r="K19" s="22">
        <v>3</v>
      </c>
      <c r="L19" s="3"/>
    </row>
    <row r="20" spans="1:12" s="1" customFormat="1" ht="20.100000000000001" customHeight="1" x14ac:dyDescent="0.25">
      <c r="A20" s="3">
        <f t="shared" si="0"/>
        <v>12</v>
      </c>
      <c r="B20" s="76" t="s">
        <v>287</v>
      </c>
      <c r="C20" s="77" t="s">
        <v>194</v>
      </c>
      <c r="D20" s="3">
        <v>1983</v>
      </c>
      <c r="E20" s="4" t="s">
        <v>40</v>
      </c>
      <c r="F20" s="3" t="s">
        <v>71</v>
      </c>
      <c r="G20" s="96"/>
      <c r="H20" s="3" t="s">
        <v>9</v>
      </c>
      <c r="I20" s="3" t="s">
        <v>25</v>
      </c>
      <c r="J20" s="3" t="s">
        <v>26</v>
      </c>
      <c r="K20" s="3">
        <v>5</v>
      </c>
      <c r="L20" s="3"/>
    </row>
    <row r="21" spans="1:12" s="1" customFormat="1" ht="20.100000000000001" customHeight="1" x14ac:dyDescent="0.25">
      <c r="A21" s="3">
        <f t="shared" si="0"/>
        <v>13</v>
      </c>
      <c r="B21" s="76" t="s">
        <v>335</v>
      </c>
      <c r="C21" s="147" t="s">
        <v>230</v>
      </c>
      <c r="D21" s="94" t="s">
        <v>114</v>
      </c>
      <c r="E21" s="95" t="s">
        <v>20</v>
      </c>
      <c r="F21" s="93" t="s">
        <v>116</v>
      </c>
      <c r="G21" s="153"/>
      <c r="H21" s="3" t="s">
        <v>9</v>
      </c>
      <c r="I21" s="94" t="s">
        <v>42</v>
      </c>
      <c r="J21" s="94" t="s">
        <v>26</v>
      </c>
      <c r="K21" s="22">
        <v>3</v>
      </c>
      <c r="L21" s="3"/>
    </row>
    <row r="22" spans="1:12" s="1" customFormat="1" ht="20.100000000000001" customHeight="1" x14ac:dyDescent="0.25">
      <c r="A22" s="3">
        <f t="shared" si="0"/>
        <v>14</v>
      </c>
      <c r="B22" s="76" t="s">
        <v>274</v>
      </c>
      <c r="C22" s="77" t="s">
        <v>185</v>
      </c>
      <c r="D22" s="4" t="s">
        <v>59</v>
      </c>
      <c r="E22" s="4" t="s">
        <v>60</v>
      </c>
      <c r="F22" s="3" t="s">
        <v>52</v>
      </c>
      <c r="G22" s="96"/>
      <c r="H22" s="3" t="s">
        <v>9</v>
      </c>
      <c r="I22" s="3" t="s">
        <v>53</v>
      </c>
      <c r="J22" s="3" t="s">
        <v>12</v>
      </c>
      <c r="K22" s="3">
        <v>3</v>
      </c>
      <c r="L22" s="3"/>
    </row>
    <row r="23" spans="1:12" s="1" customFormat="1" ht="20.100000000000001" customHeight="1" x14ac:dyDescent="0.25">
      <c r="A23" s="3">
        <f t="shared" si="0"/>
        <v>15</v>
      </c>
      <c r="B23" s="76" t="s">
        <v>284</v>
      </c>
      <c r="C23" s="77" t="s">
        <v>192</v>
      </c>
      <c r="D23" s="3">
        <v>1978</v>
      </c>
      <c r="E23" s="4" t="s">
        <v>64</v>
      </c>
      <c r="F23" s="3" t="s">
        <v>71</v>
      </c>
      <c r="G23" s="96"/>
      <c r="H23" s="3" t="s">
        <v>9</v>
      </c>
      <c r="I23" s="3" t="s">
        <v>25</v>
      </c>
      <c r="J23" s="3" t="s">
        <v>26</v>
      </c>
      <c r="K23" s="3">
        <v>2</v>
      </c>
      <c r="L23" s="3"/>
    </row>
    <row r="24" spans="1:12" s="1" customFormat="1" ht="20.100000000000001" customHeight="1" x14ac:dyDescent="0.25">
      <c r="A24" s="3">
        <f t="shared" si="0"/>
        <v>16</v>
      </c>
      <c r="B24" s="76" t="s">
        <v>298</v>
      </c>
      <c r="C24" s="142" t="s">
        <v>203</v>
      </c>
      <c r="D24" s="7">
        <v>1968</v>
      </c>
      <c r="E24" s="9" t="s">
        <v>57</v>
      </c>
      <c r="F24" s="7" t="s">
        <v>93</v>
      </c>
      <c r="G24" s="110"/>
      <c r="H24" s="3" t="s">
        <v>9</v>
      </c>
      <c r="I24" s="7" t="s">
        <v>25</v>
      </c>
      <c r="J24" s="7" t="s">
        <v>26</v>
      </c>
      <c r="K24" s="7">
        <v>2</v>
      </c>
      <c r="L24" s="3"/>
    </row>
    <row r="25" spans="1:12" s="1" customFormat="1" ht="20.100000000000001" customHeight="1" x14ac:dyDescent="0.25">
      <c r="A25" s="3">
        <f t="shared" si="0"/>
        <v>17</v>
      </c>
      <c r="B25" s="76" t="s">
        <v>294</v>
      </c>
      <c r="C25" s="145" t="s">
        <v>200</v>
      </c>
      <c r="D25" s="89" t="s">
        <v>88</v>
      </c>
      <c r="E25" s="90" t="s">
        <v>35</v>
      </c>
      <c r="F25" s="14" t="s">
        <v>74</v>
      </c>
      <c r="G25" s="151"/>
      <c r="H25" s="3" t="s">
        <v>9</v>
      </c>
      <c r="I25" s="14" t="s">
        <v>75</v>
      </c>
      <c r="J25" s="14" t="s">
        <v>26</v>
      </c>
      <c r="K25" s="3">
        <v>4</v>
      </c>
      <c r="L25" s="3"/>
    </row>
    <row r="26" spans="1:12" s="1" customFormat="1" ht="20.100000000000001" customHeight="1" x14ac:dyDescent="0.25">
      <c r="A26" s="3">
        <f t="shared" si="0"/>
        <v>18</v>
      </c>
      <c r="B26" s="76" t="s">
        <v>295</v>
      </c>
      <c r="C26" s="145" t="s">
        <v>201</v>
      </c>
      <c r="D26" s="89" t="s">
        <v>89</v>
      </c>
      <c r="E26" s="90" t="s">
        <v>90</v>
      </c>
      <c r="F26" s="14" t="s">
        <v>74</v>
      </c>
      <c r="G26" s="151"/>
      <c r="H26" s="3" t="s">
        <v>9</v>
      </c>
      <c r="I26" s="14" t="s">
        <v>78</v>
      </c>
      <c r="J26" s="14" t="s">
        <v>26</v>
      </c>
      <c r="K26" s="3">
        <v>5</v>
      </c>
      <c r="L26" s="3"/>
    </row>
    <row r="27" spans="1:12" s="1" customFormat="1" ht="20.100000000000001" customHeight="1" x14ac:dyDescent="0.25">
      <c r="A27" s="3">
        <f t="shared" si="0"/>
        <v>19</v>
      </c>
      <c r="B27" s="76" t="s">
        <v>302</v>
      </c>
      <c r="C27" s="146" t="s">
        <v>207</v>
      </c>
      <c r="D27" s="13">
        <v>1978</v>
      </c>
      <c r="E27" s="23" t="s">
        <v>29</v>
      </c>
      <c r="F27" s="13" t="s">
        <v>96</v>
      </c>
      <c r="G27" s="152"/>
      <c r="H27" s="3" t="s">
        <v>9</v>
      </c>
      <c r="I27" s="13" t="s">
        <v>97</v>
      </c>
      <c r="J27" s="91" t="s">
        <v>98</v>
      </c>
      <c r="K27" s="22">
        <v>1</v>
      </c>
      <c r="L27" s="3"/>
    </row>
    <row r="28" spans="1:12" s="1" customFormat="1" ht="20.100000000000001" customHeight="1" x14ac:dyDescent="0.25">
      <c r="A28" s="3">
        <f t="shared" si="0"/>
        <v>20</v>
      </c>
      <c r="B28" s="76" t="s">
        <v>323</v>
      </c>
      <c r="C28" s="77" t="s">
        <v>207</v>
      </c>
      <c r="D28" s="4" t="s">
        <v>44</v>
      </c>
      <c r="E28" s="4" t="s">
        <v>29</v>
      </c>
      <c r="F28" s="3" t="s">
        <v>109</v>
      </c>
      <c r="G28" s="3" t="s">
        <v>42</v>
      </c>
      <c r="H28" s="3" t="s">
        <v>9</v>
      </c>
      <c r="I28" s="3" t="s">
        <v>9</v>
      </c>
      <c r="J28" s="3" t="s">
        <v>12</v>
      </c>
      <c r="K28" s="22">
        <v>1</v>
      </c>
      <c r="L28" s="3" t="s">
        <v>373</v>
      </c>
    </row>
    <row r="29" spans="1:12" s="1" customFormat="1" ht="20.100000000000001" customHeight="1" x14ac:dyDescent="0.25">
      <c r="A29" s="3">
        <f t="shared" si="0"/>
        <v>21</v>
      </c>
      <c r="B29" s="76" t="s">
        <v>360</v>
      </c>
      <c r="C29" s="77" t="s">
        <v>188</v>
      </c>
      <c r="D29" s="3">
        <v>1981</v>
      </c>
      <c r="E29" s="4" t="s">
        <v>21</v>
      </c>
      <c r="F29" s="3" t="s">
        <v>16</v>
      </c>
      <c r="G29" s="3" t="s">
        <v>58</v>
      </c>
      <c r="H29" s="3" t="s">
        <v>9</v>
      </c>
      <c r="I29" s="3" t="s">
        <v>9</v>
      </c>
      <c r="J29" s="3" t="s">
        <v>12</v>
      </c>
      <c r="K29" s="3">
        <v>4</v>
      </c>
      <c r="L29" s="3" t="s">
        <v>373</v>
      </c>
    </row>
    <row r="30" spans="1:12" s="1" customFormat="1" ht="20.100000000000001" customHeight="1" x14ac:dyDescent="0.25">
      <c r="A30" s="3">
        <f t="shared" si="0"/>
        <v>22</v>
      </c>
      <c r="B30" s="76" t="s">
        <v>279</v>
      </c>
      <c r="C30" s="77" t="s">
        <v>188</v>
      </c>
      <c r="D30" s="3">
        <v>1975</v>
      </c>
      <c r="E30" s="4" t="s">
        <v>40</v>
      </c>
      <c r="F30" s="3" t="s">
        <v>66</v>
      </c>
      <c r="G30" s="3" t="s">
        <v>9</v>
      </c>
      <c r="H30" s="3" t="s">
        <v>9</v>
      </c>
      <c r="I30" s="3" t="s">
        <v>9</v>
      </c>
      <c r="J30" s="3" t="s">
        <v>12</v>
      </c>
      <c r="K30" s="3">
        <v>5</v>
      </c>
      <c r="L30" s="3"/>
    </row>
    <row r="31" spans="1:12" s="1" customFormat="1" ht="20.100000000000001" customHeight="1" x14ac:dyDescent="0.25">
      <c r="A31" s="3">
        <f t="shared" si="0"/>
        <v>23</v>
      </c>
      <c r="B31" s="76" t="s">
        <v>290</v>
      </c>
      <c r="C31" s="148" t="s">
        <v>188</v>
      </c>
      <c r="D31" s="17" t="s">
        <v>81</v>
      </c>
      <c r="E31" s="18" t="s">
        <v>82</v>
      </c>
      <c r="F31" s="14" t="s">
        <v>74</v>
      </c>
      <c r="G31" s="111"/>
      <c r="H31" s="3" t="s">
        <v>9</v>
      </c>
      <c r="I31" s="14" t="s">
        <v>80</v>
      </c>
      <c r="J31" s="14" t="s">
        <v>26</v>
      </c>
      <c r="K31" s="3">
        <v>2</v>
      </c>
      <c r="L31" s="3"/>
    </row>
    <row r="32" spans="1:12" s="1" customFormat="1" ht="20.100000000000001" customHeight="1" x14ac:dyDescent="0.25">
      <c r="A32" s="3">
        <f t="shared" si="0"/>
        <v>24</v>
      </c>
      <c r="B32" s="76" t="s">
        <v>262</v>
      </c>
      <c r="C32" s="77" t="s">
        <v>175</v>
      </c>
      <c r="D32" s="4">
        <v>1979</v>
      </c>
      <c r="E32" s="4" t="s">
        <v>13</v>
      </c>
      <c r="F32" s="3" t="s">
        <v>34</v>
      </c>
      <c r="G32" s="96"/>
      <c r="H32" s="3" t="s">
        <v>9</v>
      </c>
      <c r="I32" s="3" t="s">
        <v>9</v>
      </c>
      <c r="J32" s="3" t="s">
        <v>12</v>
      </c>
      <c r="K32" s="3">
        <v>5</v>
      </c>
      <c r="L32" s="3"/>
    </row>
    <row r="33" spans="1:12" s="1" customFormat="1" ht="20.100000000000001" customHeight="1" x14ac:dyDescent="0.25">
      <c r="A33" s="3">
        <f t="shared" si="0"/>
        <v>25</v>
      </c>
      <c r="B33" s="76" t="s">
        <v>266</v>
      </c>
      <c r="C33" s="77" t="s">
        <v>175</v>
      </c>
      <c r="D33" s="4" t="s">
        <v>63</v>
      </c>
      <c r="E33" s="4" t="s">
        <v>23</v>
      </c>
      <c r="F33" s="3" t="s">
        <v>52</v>
      </c>
      <c r="G33" s="96"/>
      <c r="H33" s="3" t="s">
        <v>9</v>
      </c>
      <c r="I33" s="3" t="s">
        <v>53</v>
      </c>
      <c r="J33" s="3" t="s">
        <v>12</v>
      </c>
      <c r="K33" s="3">
        <v>5</v>
      </c>
      <c r="L33" s="3"/>
    </row>
    <row r="34" spans="1:12" s="1" customFormat="1" ht="20.100000000000001" customHeight="1" x14ac:dyDescent="0.25">
      <c r="A34" s="3">
        <f t="shared" si="0"/>
        <v>26</v>
      </c>
      <c r="B34" s="76" t="s">
        <v>279</v>
      </c>
      <c r="C34" s="146" t="s">
        <v>175</v>
      </c>
      <c r="D34" s="13">
        <v>1968</v>
      </c>
      <c r="E34" s="23" t="s">
        <v>64</v>
      </c>
      <c r="F34" s="13" t="s">
        <v>65</v>
      </c>
      <c r="G34" s="152"/>
      <c r="H34" s="3" t="s">
        <v>9</v>
      </c>
      <c r="I34" s="13" t="s">
        <v>25</v>
      </c>
      <c r="J34" s="13" t="s">
        <v>26</v>
      </c>
      <c r="K34" s="3">
        <v>2</v>
      </c>
      <c r="L34" s="3"/>
    </row>
    <row r="35" spans="1:12" s="1" customFormat="1" ht="20.100000000000001" customHeight="1" x14ac:dyDescent="0.25">
      <c r="A35" s="3">
        <f t="shared" si="0"/>
        <v>27</v>
      </c>
      <c r="B35" s="76" t="s">
        <v>369</v>
      </c>
      <c r="C35" s="77" t="s">
        <v>175</v>
      </c>
      <c r="D35" s="3">
        <v>1982</v>
      </c>
      <c r="E35" s="4" t="s">
        <v>40</v>
      </c>
      <c r="F35" s="3" t="s">
        <v>94</v>
      </c>
      <c r="G35" s="3" t="s">
        <v>9</v>
      </c>
      <c r="H35" s="3" t="s">
        <v>9</v>
      </c>
      <c r="I35" s="3" t="s">
        <v>9</v>
      </c>
      <c r="J35" s="3" t="s">
        <v>12</v>
      </c>
      <c r="K35" s="22">
        <v>5</v>
      </c>
      <c r="L35" s="3"/>
    </row>
    <row r="36" spans="1:12" s="1" customFormat="1" ht="20.100000000000001" customHeight="1" x14ac:dyDescent="0.25">
      <c r="A36" s="3">
        <f t="shared" si="0"/>
        <v>28</v>
      </c>
      <c r="B36" s="76" t="s">
        <v>326</v>
      </c>
      <c r="C36" s="77" t="s">
        <v>175</v>
      </c>
      <c r="D36" s="4" t="s">
        <v>88</v>
      </c>
      <c r="E36" s="4" t="s">
        <v>82</v>
      </c>
      <c r="F36" s="3" t="s">
        <v>109</v>
      </c>
      <c r="G36" s="96"/>
      <c r="H36" s="3" t="s">
        <v>9</v>
      </c>
      <c r="I36" s="3" t="s">
        <v>9</v>
      </c>
      <c r="J36" s="3" t="s">
        <v>12</v>
      </c>
      <c r="K36" s="22">
        <v>2</v>
      </c>
      <c r="L36" s="3"/>
    </row>
    <row r="37" spans="1:12" s="1" customFormat="1" ht="20.100000000000001" customHeight="1" x14ac:dyDescent="0.25">
      <c r="A37" s="3">
        <f t="shared" si="0"/>
        <v>29</v>
      </c>
      <c r="B37" s="76" t="s">
        <v>264</v>
      </c>
      <c r="C37" s="77" t="s">
        <v>175</v>
      </c>
      <c r="D37" s="4" t="s">
        <v>72</v>
      </c>
      <c r="E37" s="4" t="s">
        <v>21</v>
      </c>
      <c r="F37" s="3" t="s">
        <v>109</v>
      </c>
      <c r="G37" s="96"/>
      <c r="H37" s="3" t="s">
        <v>9</v>
      </c>
      <c r="I37" s="3" t="s">
        <v>9</v>
      </c>
      <c r="J37" s="3" t="s">
        <v>12</v>
      </c>
      <c r="K37" s="22">
        <v>4</v>
      </c>
      <c r="L37" s="3"/>
    </row>
    <row r="38" spans="1:12" s="1" customFormat="1" ht="20.100000000000001" customHeight="1" x14ac:dyDescent="0.25">
      <c r="A38" s="3">
        <f t="shared" si="0"/>
        <v>30</v>
      </c>
      <c r="B38" s="76" t="s">
        <v>327</v>
      </c>
      <c r="C38" s="77" t="s">
        <v>175</v>
      </c>
      <c r="D38" s="4" t="s">
        <v>54</v>
      </c>
      <c r="E38" s="4" t="s">
        <v>23</v>
      </c>
      <c r="F38" s="3" t="s">
        <v>109</v>
      </c>
      <c r="G38" s="96"/>
      <c r="H38" s="3" t="s">
        <v>9</v>
      </c>
      <c r="I38" s="3" t="s">
        <v>9</v>
      </c>
      <c r="J38" s="3" t="s">
        <v>12</v>
      </c>
      <c r="K38" s="22">
        <v>5</v>
      </c>
      <c r="L38" s="3"/>
    </row>
    <row r="39" spans="1:12" s="1" customFormat="1" ht="20.100000000000001" customHeight="1" x14ac:dyDescent="0.25">
      <c r="A39" s="3">
        <f t="shared" si="0"/>
        <v>31</v>
      </c>
      <c r="B39" s="76" t="s">
        <v>328</v>
      </c>
      <c r="C39" s="147" t="s">
        <v>175</v>
      </c>
      <c r="D39" s="94" t="s">
        <v>54</v>
      </c>
      <c r="E39" s="95" t="s">
        <v>47</v>
      </c>
      <c r="F39" s="93" t="s">
        <v>116</v>
      </c>
      <c r="G39" s="94" t="s">
        <v>36</v>
      </c>
      <c r="H39" s="3" t="s">
        <v>9</v>
      </c>
      <c r="I39" s="94" t="s">
        <v>61</v>
      </c>
      <c r="J39" s="94" t="s">
        <v>26</v>
      </c>
      <c r="K39" s="22">
        <v>5</v>
      </c>
      <c r="L39" s="3" t="s">
        <v>373</v>
      </c>
    </row>
    <row r="40" spans="1:12" s="1" customFormat="1" ht="20.100000000000001" customHeight="1" x14ac:dyDescent="0.25">
      <c r="A40" s="3">
        <f t="shared" si="0"/>
        <v>32</v>
      </c>
      <c r="B40" s="76" t="s">
        <v>250</v>
      </c>
      <c r="C40" s="77" t="s">
        <v>164</v>
      </c>
      <c r="D40" s="3">
        <v>1980</v>
      </c>
      <c r="E40" s="4" t="s">
        <v>18</v>
      </c>
      <c r="F40" s="3" t="s">
        <v>16</v>
      </c>
      <c r="G40" s="96"/>
      <c r="H40" s="3" t="s">
        <v>9</v>
      </c>
      <c r="I40" s="3" t="s">
        <v>9</v>
      </c>
      <c r="J40" s="3" t="s">
        <v>12</v>
      </c>
      <c r="K40" s="3">
        <v>2</v>
      </c>
      <c r="L40" s="3"/>
    </row>
    <row r="41" spans="1:12" s="1" customFormat="1" ht="20.100000000000001" customHeight="1" x14ac:dyDescent="0.25">
      <c r="A41" s="3">
        <f t="shared" si="0"/>
        <v>33</v>
      </c>
      <c r="B41" s="76" t="s">
        <v>255</v>
      </c>
      <c r="C41" s="149" t="s">
        <v>164</v>
      </c>
      <c r="D41" s="107">
        <v>1978</v>
      </c>
      <c r="E41" s="16" t="s">
        <v>14</v>
      </c>
      <c r="F41" s="107" t="s">
        <v>24</v>
      </c>
      <c r="G41" s="109"/>
      <c r="H41" s="3" t="s">
        <v>9</v>
      </c>
      <c r="I41" s="107" t="s">
        <v>25</v>
      </c>
      <c r="J41" s="107" t="s">
        <v>26</v>
      </c>
      <c r="K41" s="3">
        <v>1</v>
      </c>
      <c r="L41" s="3"/>
    </row>
    <row r="42" spans="1:12" s="1" customFormat="1" ht="20.100000000000001" customHeight="1" x14ac:dyDescent="0.25">
      <c r="A42" s="3">
        <f t="shared" si="0"/>
        <v>34</v>
      </c>
      <c r="B42" s="76" t="s">
        <v>279</v>
      </c>
      <c r="C42" s="147" t="s">
        <v>164</v>
      </c>
      <c r="D42" s="94" t="s">
        <v>55</v>
      </c>
      <c r="E42" s="95" t="s">
        <v>64</v>
      </c>
      <c r="F42" s="93" t="s">
        <v>116</v>
      </c>
      <c r="G42" s="154"/>
      <c r="H42" s="3" t="s">
        <v>9</v>
      </c>
      <c r="I42" s="94" t="s">
        <v>42</v>
      </c>
      <c r="J42" s="94" t="s">
        <v>26</v>
      </c>
      <c r="K42" s="22">
        <v>2</v>
      </c>
      <c r="L42" s="3"/>
    </row>
    <row r="43" spans="1:12" s="1" customFormat="1" ht="20.100000000000001" customHeight="1" x14ac:dyDescent="0.25">
      <c r="A43" s="3">
        <f t="shared" si="0"/>
        <v>35</v>
      </c>
      <c r="B43" s="76" t="s">
        <v>253</v>
      </c>
      <c r="C43" s="77" t="s">
        <v>166</v>
      </c>
      <c r="D43" s="3">
        <v>1989</v>
      </c>
      <c r="E43" s="4" t="s">
        <v>22</v>
      </c>
      <c r="F43" s="3" t="s">
        <v>16</v>
      </c>
      <c r="G43" s="3" t="s">
        <v>58</v>
      </c>
      <c r="H43" s="3" t="s">
        <v>9</v>
      </c>
      <c r="I43" s="3" t="s">
        <v>9</v>
      </c>
      <c r="J43" s="3" t="s">
        <v>12</v>
      </c>
      <c r="K43" s="3">
        <v>4</v>
      </c>
      <c r="L43" s="3" t="s">
        <v>373</v>
      </c>
    </row>
    <row r="44" spans="1:12" s="1" customFormat="1" ht="20.100000000000001" customHeight="1" x14ac:dyDescent="0.25">
      <c r="A44" s="3">
        <f t="shared" si="0"/>
        <v>36</v>
      </c>
      <c r="B44" s="76" t="s">
        <v>253</v>
      </c>
      <c r="C44" s="77" t="s">
        <v>166</v>
      </c>
      <c r="D44" s="3">
        <v>1983</v>
      </c>
      <c r="E44" s="4" t="s">
        <v>23</v>
      </c>
      <c r="F44" s="3" t="s">
        <v>16</v>
      </c>
      <c r="G44" s="96"/>
      <c r="H44" s="3" t="s">
        <v>9</v>
      </c>
      <c r="I44" s="3" t="s">
        <v>9</v>
      </c>
      <c r="J44" s="3" t="s">
        <v>12</v>
      </c>
      <c r="K44" s="3">
        <v>5</v>
      </c>
      <c r="L44" s="3"/>
    </row>
    <row r="45" spans="1:12" s="1" customFormat="1" ht="20.100000000000001" customHeight="1" x14ac:dyDescent="0.25">
      <c r="A45" s="3">
        <f t="shared" si="0"/>
        <v>37</v>
      </c>
      <c r="B45" s="76" t="s">
        <v>266</v>
      </c>
      <c r="C45" s="142" t="s">
        <v>166</v>
      </c>
      <c r="D45" s="8" t="s">
        <v>44</v>
      </c>
      <c r="E45" s="8" t="s">
        <v>45</v>
      </c>
      <c r="F45" s="7" t="s">
        <v>46</v>
      </c>
      <c r="G45" s="7" t="s">
        <v>374</v>
      </c>
      <c r="H45" s="3" t="s">
        <v>9</v>
      </c>
      <c r="I45" s="7" t="s">
        <v>25</v>
      </c>
      <c r="J45" s="7" t="s">
        <v>26</v>
      </c>
      <c r="K45" s="3">
        <v>3</v>
      </c>
      <c r="L45" s="3" t="s">
        <v>373</v>
      </c>
    </row>
    <row r="46" spans="1:12" s="1" customFormat="1" ht="20.100000000000001" customHeight="1" x14ac:dyDescent="0.25">
      <c r="A46" s="3">
        <f t="shared" si="0"/>
        <v>38</v>
      </c>
      <c r="B46" s="76" t="s">
        <v>315</v>
      </c>
      <c r="C46" s="77" t="s">
        <v>219</v>
      </c>
      <c r="D46" s="4">
        <v>1991</v>
      </c>
      <c r="E46" s="12" t="s">
        <v>29</v>
      </c>
      <c r="F46" s="3" t="s">
        <v>105</v>
      </c>
      <c r="G46" s="96"/>
      <c r="H46" s="3" t="s">
        <v>9</v>
      </c>
      <c r="I46" s="3" t="s">
        <v>9</v>
      </c>
      <c r="J46" s="3" t="s">
        <v>26</v>
      </c>
      <c r="K46" s="22">
        <v>1</v>
      </c>
      <c r="L46" s="3"/>
    </row>
    <row r="47" spans="1:12" s="1" customFormat="1" ht="20.100000000000001" customHeight="1" x14ac:dyDescent="0.25">
      <c r="A47" s="3">
        <f t="shared" si="0"/>
        <v>39</v>
      </c>
      <c r="B47" s="76" t="s">
        <v>325</v>
      </c>
      <c r="C47" s="77" t="s">
        <v>219</v>
      </c>
      <c r="D47" s="4" t="s">
        <v>112</v>
      </c>
      <c r="E47" s="4" t="s">
        <v>110</v>
      </c>
      <c r="F47" s="3" t="s">
        <v>109</v>
      </c>
      <c r="G47" s="96"/>
      <c r="H47" s="3" t="s">
        <v>9</v>
      </c>
      <c r="I47" s="3" t="s">
        <v>9</v>
      </c>
      <c r="J47" s="3" t="s">
        <v>12</v>
      </c>
      <c r="K47" s="22">
        <v>2</v>
      </c>
      <c r="L47" s="3"/>
    </row>
    <row r="48" spans="1:12" s="1" customFormat="1" ht="20.100000000000001" customHeight="1" x14ac:dyDescent="0.25">
      <c r="A48" s="3">
        <f t="shared" si="0"/>
        <v>40</v>
      </c>
      <c r="B48" s="76" t="s">
        <v>331</v>
      </c>
      <c r="C48" s="147" t="s">
        <v>228</v>
      </c>
      <c r="D48" s="94" t="s">
        <v>113</v>
      </c>
      <c r="E48" s="95" t="s">
        <v>15</v>
      </c>
      <c r="F48" s="93" t="s">
        <v>116</v>
      </c>
      <c r="G48" s="94" t="s">
        <v>25</v>
      </c>
      <c r="H48" s="3" t="s">
        <v>9</v>
      </c>
      <c r="I48" s="94" t="s">
        <v>58</v>
      </c>
      <c r="J48" s="94" t="s">
        <v>26</v>
      </c>
      <c r="K48" s="22">
        <v>1</v>
      </c>
      <c r="L48" s="3"/>
    </row>
    <row r="49" spans="1:12" s="1" customFormat="1" ht="20.100000000000001" customHeight="1" x14ac:dyDescent="0.25">
      <c r="A49" s="3">
        <f t="shared" si="0"/>
        <v>41</v>
      </c>
      <c r="B49" s="76" t="s">
        <v>252</v>
      </c>
      <c r="C49" s="77" t="s">
        <v>165</v>
      </c>
      <c r="D49" s="3">
        <v>1982</v>
      </c>
      <c r="E49" s="4" t="s">
        <v>20</v>
      </c>
      <c r="F49" s="3" t="s">
        <v>16</v>
      </c>
      <c r="G49" s="96"/>
      <c r="H49" s="3" t="s">
        <v>9</v>
      </c>
      <c r="I49" s="3" t="s">
        <v>9</v>
      </c>
      <c r="J49" s="3" t="s">
        <v>12</v>
      </c>
      <c r="K49" s="3">
        <v>3</v>
      </c>
      <c r="L49" s="3"/>
    </row>
    <row r="50" spans="1:12" s="1" customFormat="1" ht="20.100000000000001" customHeight="1" x14ac:dyDescent="0.25">
      <c r="A50" s="3">
        <f t="shared" si="0"/>
        <v>42</v>
      </c>
      <c r="B50" s="76" t="s">
        <v>342</v>
      </c>
      <c r="C50" s="77" t="s">
        <v>234</v>
      </c>
      <c r="D50" s="6" t="s">
        <v>49</v>
      </c>
      <c r="E50" s="3" t="s">
        <v>122</v>
      </c>
      <c r="F50" s="3" t="s">
        <v>118</v>
      </c>
      <c r="G50" s="96"/>
      <c r="H50" s="3" t="s">
        <v>9</v>
      </c>
      <c r="I50" s="3" t="s">
        <v>25</v>
      </c>
      <c r="J50" s="3" t="s">
        <v>26</v>
      </c>
      <c r="K50" s="22">
        <v>1</v>
      </c>
      <c r="L50" s="3"/>
    </row>
    <row r="51" spans="1:12" s="1" customFormat="1" ht="20.100000000000001" customHeight="1" x14ac:dyDescent="0.25">
      <c r="A51" s="3">
        <f t="shared" si="0"/>
        <v>43</v>
      </c>
      <c r="B51" s="76" t="s">
        <v>358</v>
      </c>
      <c r="C51" s="77" t="s">
        <v>234</v>
      </c>
      <c r="D51" s="4" t="s">
        <v>49</v>
      </c>
      <c r="E51" s="4" t="s">
        <v>38</v>
      </c>
      <c r="F51" s="3" t="s">
        <v>147</v>
      </c>
      <c r="G51" s="21" t="s">
        <v>70</v>
      </c>
      <c r="H51" s="3" t="s">
        <v>9</v>
      </c>
      <c r="I51" s="3" t="s">
        <v>58</v>
      </c>
      <c r="J51" s="3" t="s">
        <v>12</v>
      </c>
      <c r="K51" s="3">
        <v>3</v>
      </c>
      <c r="L51" s="3"/>
    </row>
    <row r="52" spans="1:12" s="1" customFormat="1" ht="20.100000000000001" customHeight="1" x14ac:dyDescent="0.25">
      <c r="A52" s="3">
        <f t="shared" si="0"/>
        <v>44</v>
      </c>
      <c r="B52" s="76" t="s">
        <v>264</v>
      </c>
      <c r="C52" s="77" t="s">
        <v>216</v>
      </c>
      <c r="D52" s="4" t="s">
        <v>56</v>
      </c>
      <c r="E52" s="4" t="s">
        <v>21</v>
      </c>
      <c r="F52" s="3" t="s">
        <v>102</v>
      </c>
      <c r="G52" s="3" t="s">
        <v>70</v>
      </c>
      <c r="H52" s="3" t="s">
        <v>9</v>
      </c>
      <c r="I52" s="3" t="s">
        <v>27</v>
      </c>
      <c r="J52" s="3" t="s">
        <v>12</v>
      </c>
      <c r="K52" s="22">
        <v>4</v>
      </c>
      <c r="L52" s="3"/>
    </row>
    <row r="53" spans="1:12" s="1" customFormat="1" ht="20.100000000000001" customHeight="1" x14ac:dyDescent="0.25">
      <c r="A53" s="3">
        <f t="shared" si="0"/>
        <v>45</v>
      </c>
      <c r="B53" s="76" t="s">
        <v>697</v>
      </c>
      <c r="C53" s="77" t="s">
        <v>216</v>
      </c>
      <c r="D53" s="4" t="s">
        <v>72</v>
      </c>
      <c r="E53" s="4" t="s">
        <v>43</v>
      </c>
      <c r="F53" s="3" t="s">
        <v>696</v>
      </c>
      <c r="G53" s="96"/>
      <c r="H53" s="3" t="s">
        <v>9</v>
      </c>
      <c r="I53" s="3" t="s">
        <v>9</v>
      </c>
      <c r="J53" s="3" t="s">
        <v>12</v>
      </c>
      <c r="K53" s="3">
        <v>4</v>
      </c>
      <c r="L53" s="3"/>
    </row>
    <row r="54" spans="1:12" s="1" customFormat="1" ht="20.100000000000001" customHeight="1" x14ac:dyDescent="0.25">
      <c r="A54" s="3">
        <f t="shared" si="0"/>
        <v>46</v>
      </c>
      <c r="B54" s="74" t="s">
        <v>264</v>
      </c>
      <c r="C54" s="75" t="s">
        <v>177</v>
      </c>
      <c r="D54" s="21">
        <v>1982</v>
      </c>
      <c r="E54" s="32" t="s">
        <v>40</v>
      </c>
      <c r="F54" s="32" t="s">
        <v>41</v>
      </c>
      <c r="G54" s="21" t="s">
        <v>42</v>
      </c>
      <c r="H54" s="21" t="s">
        <v>9</v>
      </c>
      <c r="I54" s="21" t="s">
        <v>9</v>
      </c>
      <c r="J54" s="21" t="s">
        <v>12</v>
      </c>
      <c r="K54" s="21">
        <v>5</v>
      </c>
      <c r="L54" s="3" t="s">
        <v>373</v>
      </c>
    </row>
    <row r="55" spans="1:12" s="1" customFormat="1" ht="20.100000000000001" customHeight="1" x14ac:dyDescent="0.25">
      <c r="A55" s="3">
        <f t="shared" si="0"/>
        <v>47</v>
      </c>
      <c r="B55" s="76" t="s">
        <v>296</v>
      </c>
      <c r="C55" s="145" t="s">
        <v>177</v>
      </c>
      <c r="D55" s="89" t="s">
        <v>91</v>
      </c>
      <c r="E55" s="90" t="s">
        <v>92</v>
      </c>
      <c r="F55" s="14" t="s">
        <v>74</v>
      </c>
      <c r="G55" s="151"/>
      <c r="H55" s="3" t="s">
        <v>9</v>
      </c>
      <c r="I55" s="14" t="s">
        <v>87</v>
      </c>
      <c r="J55" s="14" t="s">
        <v>26</v>
      </c>
      <c r="K55" s="3">
        <v>5</v>
      </c>
      <c r="L55" s="3"/>
    </row>
    <row r="56" spans="1:12" s="1" customFormat="1" ht="20.100000000000001" customHeight="1" x14ac:dyDescent="0.25">
      <c r="A56" s="3">
        <f t="shared" si="0"/>
        <v>48</v>
      </c>
      <c r="B56" s="76" t="s">
        <v>301</v>
      </c>
      <c r="C56" s="142" t="s">
        <v>206</v>
      </c>
      <c r="D56" s="7">
        <v>1975</v>
      </c>
      <c r="E56" s="9" t="s">
        <v>13</v>
      </c>
      <c r="F56" s="7" t="s">
        <v>93</v>
      </c>
      <c r="G56" s="110"/>
      <c r="H56" s="3" t="s">
        <v>9</v>
      </c>
      <c r="I56" s="7" t="s">
        <v>25</v>
      </c>
      <c r="J56" s="7" t="s">
        <v>26</v>
      </c>
      <c r="K56" s="7">
        <v>5</v>
      </c>
      <c r="L56" s="3"/>
    </row>
    <row r="57" spans="1:12" s="1" customFormat="1" ht="20.100000000000001" customHeight="1" x14ac:dyDescent="0.25">
      <c r="A57" s="3">
        <f t="shared" si="0"/>
        <v>49</v>
      </c>
      <c r="B57" s="76" t="s">
        <v>283</v>
      </c>
      <c r="C57" s="77" t="s">
        <v>191</v>
      </c>
      <c r="D57" s="3">
        <v>1984</v>
      </c>
      <c r="E57" s="4" t="s">
        <v>29</v>
      </c>
      <c r="F57" s="3" t="s">
        <v>71</v>
      </c>
      <c r="G57" s="96"/>
      <c r="H57" s="3" t="s">
        <v>9</v>
      </c>
      <c r="I57" s="3" t="s">
        <v>25</v>
      </c>
      <c r="J57" s="3" t="s">
        <v>26</v>
      </c>
      <c r="K57" s="3">
        <v>1</v>
      </c>
      <c r="L57" s="3"/>
    </row>
    <row r="58" spans="1:12" s="1" customFormat="1" ht="20.100000000000001" customHeight="1" x14ac:dyDescent="0.25">
      <c r="A58" s="3">
        <f t="shared" si="0"/>
        <v>50</v>
      </c>
      <c r="B58" s="76" t="s">
        <v>256</v>
      </c>
      <c r="C58" s="149" t="s">
        <v>168</v>
      </c>
      <c r="D58" s="107">
        <v>1975</v>
      </c>
      <c r="E58" s="16" t="s">
        <v>23</v>
      </c>
      <c r="F58" s="107" t="s">
        <v>24</v>
      </c>
      <c r="G58" s="109"/>
      <c r="H58" s="3" t="s">
        <v>9</v>
      </c>
      <c r="I58" s="107" t="s">
        <v>25</v>
      </c>
      <c r="J58" s="107" t="s">
        <v>26</v>
      </c>
      <c r="K58" s="3">
        <v>5</v>
      </c>
      <c r="L58" s="3"/>
    </row>
    <row r="59" spans="1:12" s="1" customFormat="1" ht="20.100000000000001" customHeight="1" x14ac:dyDescent="0.25">
      <c r="A59" s="3">
        <f t="shared" si="0"/>
        <v>51</v>
      </c>
      <c r="B59" s="76" t="s">
        <v>372</v>
      </c>
      <c r="C59" s="77" t="s">
        <v>168</v>
      </c>
      <c r="D59" s="4" t="s">
        <v>44</v>
      </c>
      <c r="E59" s="4" t="s">
        <v>29</v>
      </c>
      <c r="F59" s="3" t="s">
        <v>147</v>
      </c>
      <c r="G59" s="96"/>
      <c r="H59" s="3" t="s">
        <v>9</v>
      </c>
      <c r="I59" s="3" t="s">
        <v>42</v>
      </c>
      <c r="J59" s="3" t="s">
        <v>12</v>
      </c>
      <c r="K59" s="3">
        <v>1</v>
      </c>
      <c r="L59" s="3"/>
    </row>
    <row r="60" spans="1:12" s="1" customFormat="1" ht="20.100000000000001" customHeight="1" x14ac:dyDescent="0.25">
      <c r="A60" s="3">
        <f t="shared" si="0"/>
        <v>52</v>
      </c>
      <c r="B60" s="76" t="s">
        <v>273</v>
      </c>
      <c r="C60" s="77" t="s">
        <v>184</v>
      </c>
      <c r="D60" s="4" t="s">
        <v>56</v>
      </c>
      <c r="E60" s="4" t="s">
        <v>57</v>
      </c>
      <c r="F60" s="3" t="s">
        <v>52</v>
      </c>
      <c r="G60" s="96"/>
      <c r="H60" s="3" t="s">
        <v>9</v>
      </c>
      <c r="I60" s="3" t="s">
        <v>58</v>
      </c>
      <c r="J60" s="3" t="s">
        <v>12</v>
      </c>
      <c r="K60" s="3">
        <v>2</v>
      </c>
      <c r="L60" s="3"/>
    </row>
    <row r="61" spans="1:12" s="1" customFormat="1" ht="20.100000000000001" customHeight="1" x14ac:dyDescent="0.25">
      <c r="A61" s="3">
        <f t="shared" si="0"/>
        <v>53</v>
      </c>
      <c r="B61" s="76" t="s">
        <v>249</v>
      </c>
      <c r="C61" s="77" t="s">
        <v>184</v>
      </c>
      <c r="D61" s="4" t="s">
        <v>694</v>
      </c>
      <c r="E61" s="4" t="s">
        <v>111</v>
      </c>
      <c r="F61" s="3" t="s">
        <v>109</v>
      </c>
      <c r="G61" s="3" t="s">
        <v>42</v>
      </c>
      <c r="H61" s="3" t="s">
        <v>9</v>
      </c>
      <c r="I61" s="3" t="s">
        <v>9</v>
      </c>
      <c r="J61" s="3" t="s">
        <v>12</v>
      </c>
      <c r="K61" s="22">
        <v>3</v>
      </c>
      <c r="L61" s="3" t="s">
        <v>373</v>
      </c>
    </row>
    <row r="62" spans="1:12" s="1" customFormat="1" ht="20.100000000000001" customHeight="1" x14ac:dyDescent="0.25">
      <c r="A62" s="3">
        <f t="shared" si="0"/>
        <v>54</v>
      </c>
      <c r="B62" s="76" t="s">
        <v>281</v>
      </c>
      <c r="C62" s="77" t="s">
        <v>189</v>
      </c>
      <c r="D62" s="3">
        <v>1989</v>
      </c>
      <c r="E62" s="3" t="s">
        <v>31</v>
      </c>
      <c r="F62" s="3" t="s">
        <v>66</v>
      </c>
      <c r="G62" s="96"/>
      <c r="H62" s="3" t="s">
        <v>9</v>
      </c>
      <c r="I62" s="3" t="s">
        <v>9</v>
      </c>
      <c r="J62" s="3" t="s">
        <v>67</v>
      </c>
      <c r="K62" s="3">
        <v>1</v>
      </c>
      <c r="L62" s="3"/>
    </row>
    <row r="63" spans="1:12" s="1" customFormat="1" ht="20.100000000000001" customHeight="1" x14ac:dyDescent="0.25">
      <c r="A63" s="3">
        <f t="shared" si="0"/>
        <v>55</v>
      </c>
      <c r="B63" s="76" t="s">
        <v>343</v>
      </c>
      <c r="C63" s="77" t="s">
        <v>189</v>
      </c>
      <c r="D63" s="6" t="s">
        <v>54</v>
      </c>
      <c r="E63" s="3" t="s">
        <v>123</v>
      </c>
      <c r="F63" s="3" t="s">
        <v>118</v>
      </c>
      <c r="G63" s="96"/>
      <c r="H63" s="3" t="s">
        <v>9</v>
      </c>
      <c r="I63" s="3" t="s">
        <v>25</v>
      </c>
      <c r="J63" s="3" t="s">
        <v>26</v>
      </c>
      <c r="K63" s="22">
        <v>2</v>
      </c>
      <c r="L63" s="3"/>
    </row>
    <row r="64" spans="1:12" s="1" customFormat="1" ht="20.100000000000001" customHeight="1" x14ac:dyDescent="0.25">
      <c r="A64" s="3">
        <f t="shared" si="0"/>
        <v>56</v>
      </c>
      <c r="B64" s="76" t="s">
        <v>316</v>
      </c>
      <c r="C64" s="150" t="s">
        <v>220</v>
      </c>
      <c r="D64" s="3">
        <v>1992</v>
      </c>
      <c r="E64" s="4" t="s">
        <v>29</v>
      </c>
      <c r="F64" s="3" t="s">
        <v>105</v>
      </c>
      <c r="G64" s="96"/>
      <c r="H64" s="3" t="s">
        <v>9</v>
      </c>
      <c r="I64" s="3" t="s">
        <v>9</v>
      </c>
      <c r="J64" s="3" t="s">
        <v>26</v>
      </c>
      <c r="K64" s="22">
        <v>1</v>
      </c>
      <c r="L64" s="3"/>
    </row>
    <row r="65" spans="1:12" s="1" customFormat="1" ht="20.100000000000001" customHeight="1" x14ac:dyDescent="0.25">
      <c r="A65" s="3">
        <f t="shared" si="0"/>
        <v>57</v>
      </c>
      <c r="B65" s="76" t="s">
        <v>253</v>
      </c>
      <c r="C65" s="77" t="s">
        <v>172</v>
      </c>
      <c r="D65" s="4">
        <v>1976</v>
      </c>
      <c r="E65" s="4" t="s">
        <v>37</v>
      </c>
      <c r="F65" s="3" t="s">
        <v>34</v>
      </c>
      <c r="G65" s="96"/>
      <c r="H65" s="3" t="s">
        <v>9</v>
      </c>
      <c r="I65" s="3" t="s">
        <v>9</v>
      </c>
      <c r="J65" s="3" t="s">
        <v>12</v>
      </c>
      <c r="K65" s="3">
        <v>1</v>
      </c>
      <c r="L65" s="3"/>
    </row>
    <row r="66" spans="1:12" s="1" customFormat="1" ht="20.100000000000001" customHeight="1" x14ac:dyDescent="0.25">
      <c r="A66" s="3">
        <f t="shared" si="0"/>
        <v>58</v>
      </c>
      <c r="B66" s="76" t="s">
        <v>311</v>
      </c>
      <c r="C66" s="77" t="s">
        <v>214</v>
      </c>
      <c r="D66" s="4" t="s">
        <v>85</v>
      </c>
      <c r="E66" s="4" t="s">
        <v>57</v>
      </c>
      <c r="F66" s="3" t="s">
        <v>102</v>
      </c>
      <c r="G66" s="96"/>
      <c r="H66" s="3" t="s">
        <v>9</v>
      </c>
      <c r="I66" s="3" t="s">
        <v>27</v>
      </c>
      <c r="J66" s="3" t="s">
        <v>12</v>
      </c>
      <c r="K66" s="22">
        <v>2</v>
      </c>
      <c r="L66" s="3"/>
    </row>
    <row r="67" spans="1:12" s="1" customFormat="1" ht="20.100000000000001" customHeight="1" x14ac:dyDescent="0.25">
      <c r="A67" s="3">
        <f t="shared" si="0"/>
        <v>59</v>
      </c>
      <c r="B67" s="76" t="s">
        <v>272</v>
      </c>
      <c r="C67" s="77" t="s">
        <v>183</v>
      </c>
      <c r="D67" s="4" t="s">
        <v>55</v>
      </c>
      <c r="E67" s="4" t="s">
        <v>31</v>
      </c>
      <c r="F67" s="3" t="s">
        <v>52</v>
      </c>
      <c r="G67" s="96"/>
      <c r="H67" s="3" t="s">
        <v>9</v>
      </c>
      <c r="I67" s="3" t="s">
        <v>53</v>
      </c>
      <c r="J67" s="3" t="s">
        <v>12</v>
      </c>
      <c r="K67" s="3">
        <v>1</v>
      </c>
      <c r="L67" s="3"/>
    </row>
    <row r="68" spans="1:12" s="1" customFormat="1" ht="20.100000000000001" customHeight="1" x14ac:dyDescent="0.25">
      <c r="A68" s="3">
        <f t="shared" si="0"/>
        <v>60</v>
      </c>
      <c r="B68" s="76" t="s">
        <v>354</v>
      </c>
      <c r="C68" s="77" t="s">
        <v>183</v>
      </c>
      <c r="D68" s="6" t="s">
        <v>113</v>
      </c>
      <c r="E68" s="3" t="s">
        <v>137</v>
      </c>
      <c r="F68" s="3" t="s">
        <v>118</v>
      </c>
      <c r="G68" s="3" t="s">
        <v>25</v>
      </c>
      <c r="H68" s="3" t="s">
        <v>9</v>
      </c>
      <c r="I68" s="3" t="s">
        <v>25</v>
      </c>
      <c r="J68" s="3" t="s">
        <v>26</v>
      </c>
      <c r="K68" s="22">
        <v>5</v>
      </c>
      <c r="L68" s="3"/>
    </row>
    <row r="69" spans="1:12" s="1" customFormat="1" ht="20.100000000000001" customHeight="1" x14ac:dyDescent="0.25">
      <c r="A69" s="3">
        <f t="shared" si="0"/>
        <v>61</v>
      </c>
      <c r="B69" s="74" t="s">
        <v>338</v>
      </c>
      <c r="C69" s="75" t="s">
        <v>231</v>
      </c>
      <c r="D69" s="32">
        <v>1975</v>
      </c>
      <c r="E69" s="21" t="s">
        <v>117</v>
      </c>
      <c r="F69" s="21" t="s">
        <v>118</v>
      </c>
      <c r="G69" s="21" t="s">
        <v>36</v>
      </c>
      <c r="H69" s="21" t="s">
        <v>9</v>
      </c>
      <c r="I69" s="21" t="s">
        <v>25</v>
      </c>
      <c r="J69" s="21" t="s">
        <v>26</v>
      </c>
      <c r="K69" s="22">
        <v>1</v>
      </c>
      <c r="L69" s="21" t="s">
        <v>373</v>
      </c>
    </row>
    <row r="70" spans="1:12" s="1" customFormat="1" ht="20.100000000000001" customHeight="1" x14ac:dyDescent="0.25">
      <c r="A70" s="3">
        <f t="shared" si="0"/>
        <v>62</v>
      </c>
      <c r="B70" s="76" t="s">
        <v>318</v>
      </c>
      <c r="C70" s="77" t="s">
        <v>221</v>
      </c>
      <c r="D70" s="3">
        <v>1991</v>
      </c>
      <c r="E70" s="4" t="s">
        <v>18</v>
      </c>
      <c r="F70" s="3" t="s">
        <v>105</v>
      </c>
      <c r="G70" s="96"/>
      <c r="H70" s="3" t="s">
        <v>9</v>
      </c>
      <c r="I70" s="3" t="s">
        <v>9</v>
      </c>
      <c r="J70" s="3" t="s">
        <v>26</v>
      </c>
      <c r="K70" s="22">
        <v>2</v>
      </c>
      <c r="L70" s="3"/>
    </row>
    <row r="71" spans="1:12" s="1" customFormat="1" ht="20.100000000000001" customHeight="1" x14ac:dyDescent="0.25">
      <c r="A71" s="3">
        <f t="shared" si="0"/>
        <v>63</v>
      </c>
      <c r="B71" s="76" t="s">
        <v>299</v>
      </c>
      <c r="C71" s="142" t="s">
        <v>204</v>
      </c>
      <c r="D71" s="7">
        <v>1992</v>
      </c>
      <c r="E71" s="9" t="s">
        <v>45</v>
      </c>
      <c r="F71" s="7" t="s">
        <v>93</v>
      </c>
      <c r="G71" s="110"/>
      <c r="H71" s="3" t="s">
        <v>9</v>
      </c>
      <c r="I71" s="7" t="s">
        <v>25</v>
      </c>
      <c r="J71" s="7" t="s">
        <v>26</v>
      </c>
      <c r="K71" s="7">
        <v>3</v>
      </c>
      <c r="L71" s="3"/>
    </row>
    <row r="72" spans="1:12" s="1" customFormat="1" ht="20.100000000000001" customHeight="1" x14ac:dyDescent="0.25">
      <c r="A72" s="3">
        <f t="shared" si="0"/>
        <v>64</v>
      </c>
      <c r="B72" s="76" t="s">
        <v>349</v>
      </c>
      <c r="C72" s="77" t="s">
        <v>238</v>
      </c>
      <c r="D72" s="6" t="s">
        <v>91</v>
      </c>
      <c r="E72" s="3" t="s">
        <v>130</v>
      </c>
      <c r="F72" s="3" t="s">
        <v>118</v>
      </c>
      <c r="G72" s="3" t="s">
        <v>25</v>
      </c>
      <c r="H72" s="3" t="s">
        <v>9</v>
      </c>
      <c r="I72" s="3" t="s">
        <v>25</v>
      </c>
      <c r="J72" s="3" t="s">
        <v>26</v>
      </c>
      <c r="K72" s="22">
        <v>3</v>
      </c>
      <c r="L72" s="3"/>
    </row>
    <row r="73" spans="1:12" s="1" customFormat="1" ht="20.100000000000001" customHeight="1" x14ac:dyDescent="0.25">
      <c r="A73" s="3">
        <f t="shared" si="0"/>
        <v>65</v>
      </c>
      <c r="B73" s="76" t="s">
        <v>347</v>
      </c>
      <c r="C73" s="77" t="s">
        <v>237</v>
      </c>
      <c r="D73" s="6" t="s">
        <v>79</v>
      </c>
      <c r="E73" s="3" t="s">
        <v>128</v>
      </c>
      <c r="F73" s="3" t="s">
        <v>118</v>
      </c>
      <c r="G73" s="96"/>
      <c r="H73" s="3" t="s">
        <v>9</v>
      </c>
      <c r="I73" s="3" t="s">
        <v>25</v>
      </c>
      <c r="J73" s="3" t="s">
        <v>26</v>
      </c>
      <c r="K73" s="22">
        <v>3</v>
      </c>
      <c r="L73" s="3"/>
    </row>
    <row r="74" spans="1:12" s="1" customFormat="1" ht="20.100000000000001" customHeight="1" x14ac:dyDescent="0.25">
      <c r="A74" s="3">
        <f t="shared" si="0"/>
        <v>66</v>
      </c>
      <c r="B74" s="76" t="s">
        <v>306</v>
      </c>
      <c r="C74" s="77" t="s">
        <v>211</v>
      </c>
      <c r="D74" s="4">
        <v>1981</v>
      </c>
      <c r="E74" s="4" t="s">
        <v>22</v>
      </c>
      <c r="F74" s="3" t="s">
        <v>99</v>
      </c>
      <c r="G74" s="3" t="s">
        <v>9</v>
      </c>
      <c r="H74" s="3" t="s">
        <v>9</v>
      </c>
      <c r="I74" s="3" t="s">
        <v>9</v>
      </c>
      <c r="J74" s="13" t="s">
        <v>12</v>
      </c>
      <c r="K74" s="22">
        <v>4</v>
      </c>
      <c r="L74" s="3"/>
    </row>
    <row r="75" spans="1:12" s="1" customFormat="1" ht="20.100000000000001" customHeight="1" x14ac:dyDescent="0.25">
      <c r="A75" s="3">
        <f t="shared" ref="A75:A138" si="1">A74+1</f>
        <v>67</v>
      </c>
      <c r="B75" s="76" t="s">
        <v>333</v>
      </c>
      <c r="C75" s="147" t="s">
        <v>229</v>
      </c>
      <c r="D75" s="94" t="s">
        <v>76</v>
      </c>
      <c r="E75" s="95" t="s">
        <v>31</v>
      </c>
      <c r="F75" s="93" t="s">
        <v>116</v>
      </c>
      <c r="G75" s="153"/>
      <c r="H75" s="3" t="s">
        <v>9</v>
      </c>
      <c r="I75" s="94" t="s">
        <v>42</v>
      </c>
      <c r="J75" s="94" t="s">
        <v>26</v>
      </c>
      <c r="K75" s="22">
        <v>1</v>
      </c>
      <c r="L75" s="3"/>
    </row>
    <row r="76" spans="1:12" s="1" customFormat="1" ht="20.100000000000001" customHeight="1" x14ac:dyDescent="0.25">
      <c r="A76" s="3">
        <f t="shared" si="1"/>
        <v>68</v>
      </c>
      <c r="B76" s="76" t="s">
        <v>344</v>
      </c>
      <c r="C76" s="77" t="s">
        <v>235</v>
      </c>
      <c r="D76" s="6" t="s">
        <v>112</v>
      </c>
      <c r="E76" s="3" t="s">
        <v>124</v>
      </c>
      <c r="F76" s="3" t="s">
        <v>118</v>
      </c>
      <c r="G76" s="96"/>
      <c r="H76" s="3" t="s">
        <v>9</v>
      </c>
      <c r="I76" s="3" t="s">
        <v>25</v>
      </c>
      <c r="J76" s="3" t="s">
        <v>26</v>
      </c>
      <c r="K76" s="22">
        <v>2</v>
      </c>
      <c r="L76" s="3"/>
    </row>
    <row r="77" spans="1:12" s="1" customFormat="1" ht="20.100000000000001" customHeight="1" x14ac:dyDescent="0.25">
      <c r="A77" s="3">
        <f t="shared" si="1"/>
        <v>69</v>
      </c>
      <c r="B77" s="76" t="s">
        <v>263</v>
      </c>
      <c r="C77" s="77" t="s">
        <v>225</v>
      </c>
      <c r="D77" s="3">
        <v>1985</v>
      </c>
      <c r="E77" s="4" t="s">
        <v>107</v>
      </c>
      <c r="F77" s="3" t="s">
        <v>105</v>
      </c>
      <c r="G77" s="3" t="s">
        <v>108</v>
      </c>
      <c r="H77" s="3" t="s">
        <v>9</v>
      </c>
      <c r="I77" s="3" t="s">
        <v>9</v>
      </c>
      <c r="J77" s="3" t="s">
        <v>26</v>
      </c>
      <c r="K77" s="22">
        <v>4</v>
      </c>
      <c r="L77" s="3"/>
    </row>
    <row r="78" spans="1:12" s="1" customFormat="1" ht="20.100000000000001" customHeight="1" x14ac:dyDescent="0.25">
      <c r="A78" s="3">
        <f t="shared" si="1"/>
        <v>70</v>
      </c>
      <c r="B78" s="76" t="s">
        <v>264</v>
      </c>
      <c r="C78" s="77" t="s">
        <v>241</v>
      </c>
      <c r="D78" s="3">
        <v>1983</v>
      </c>
      <c r="E78" s="15" t="s">
        <v>139</v>
      </c>
      <c r="F78" s="15" t="s">
        <v>140</v>
      </c>
      <c r="G78" s="3" t="s">
        <v>36</v>
      </c>
      <c r="H78" s="3" t="s">
        <v>9</v>
      </c>
      <c r="I78" s="107" t="s">
        <v>141</v>
      </c>
      <c r="J78" s="107" t="s">
        <v>12</v>
      </c>
      <c r="K78" s="22">
        <v>3</v>
      </c>
      <c r="L78" s="3" t="s">
        <v>373</v>
      </c>
    </row>
    <row r="79" spans="1:12" s="1" customFormat="1" ht="20.100000000000001" customHeight="1" x14ac:dyDescent="0.25">
      <c r="A79" s="3">
        <f t="shared" si="1"/>
        <v>71</v>
      </c>
      <c r="B79" s="76" t="s">
        <v>363</v>
      </c>
      <c r="C79" s="77" t="s">
        <v>245</v>
      </c>
      <c r="D79" s="3">
        <v>1978</v>
      </c>
      <c r="E79" s="4" t="s">
        <v>35</v>
      </c>
      <c r="F79" s="3" t="s">
        <v>69</v>
      </c>
      <c r="G79" s="3" t="s">
        <v>70</v>
      </c>
      <c r="H79" s="3" t="s">
        <v>9</v>
      </c>
      <c r="I79" s="3" t="s">
        <v>27</v>
      </c>
      <c r="J79" s="3" t="s">
        <v>12</v>
      </c>
      <c r="K79" s="3">
        <v>4</v>
      </c>
      <c r="L79" s="3"/>
    </row>
    <row r="80" spans="1:12" s="1" customFormat="1" ht="20.100000000000001" customHeight="1" x14ac:dyDescent="0.25">
      <c r="A80" s="3">
        <f t="shared" si="1"/>
        <v>72</v>
      </c>
      <c r="B80" s="76" t="s">
        <v>297</v>
      </c>
      <c r="C80" s="142" t="s">
        <v>202</v>
      </c>
      <c r="D80" s="7">
        <v>1983</v>
      </c>
      <c r="E80" s="9" t="s">
        <v>29</v>
      </c>
      <c r="F80" s="7" t="s">
        <v>93</v>
      </c>
      <c r="G80" s="7" t="s">
        <v>25</v>
      </c>
      <c r="H80" s="3" t="s">
        <v>9</v>
      </c>
      <c r="I80" s="7" t="s">
        <v>25</v>
      </c>
      <c r="J80" s="7" t="s">
        <v>26</v>
      </c>
      <c r="K80" s="7">
        <v>1</v>
      </c>
      <c r="L80" s="3"/>
    </row>
    <row r="81" spans="1:12" s="1" customFormat="1" ht="20.100000000000001" customHeight="1" x14ac:dyDescent="0.25">
      <c r="A81" s="3">
        <f t="shared" si="1"/>
        <v>73</v>
      </c>
      <c r="B81" s="76" t="s">
        <v>257</v>
      </c>
      <c r="C81" s="149" t="s">
        <v>169</v>
      </c>
      <c r="D81" s="107">
        <v>1976</v>
      </c>
      <c r="E81" s="16" t="s">
        <v>28</v>
      </c>
      <c r="F81" s="107" t="s">
        <v>24</v>
      </c>
      <c r="G81" s="107" t="s">
        <v>61</v>
      </c>
      <c r="H81" s="3" t="s">
        <v>9</v>
      </c>
      <c r="I81" s="107" t="s">
        <v>25</v>
      </c>
      <c r="J81" s="107" t="s">
        <v>26</v>
      </c>
      <c r="K81" s="3">
        <v>3</v>
      </c>
      <c r="L81" s="3" t="s">
        <v>373</v>
      </c>
    </row>
    <row r="82" spans="1:12" s="1" customFormat="1" ht="20.100000000000001" customHeight="1" x14ac:dyDescent="0.25">
      <c r="A82" s="3">
        <f t="shared" si="1"/>
        <v>74</v>
      </c>
      <c r="B82" s="76" t="s">
        <v>266</v>
      </c>
      <c r="C82" s="77" t="s">
        <v>169</v>
      </c>
      <c r="D82" s="6" t="s">
        <v>85</v>
      </c>
      <c r="E82" s="3" t="s">
        <v>136</v>
      </c>
      <c r="F82" s="3" t="s">
        <v>118</v>
      </c>
      <c r="G82" s="3" t="s">
        <v>25</v>
      </c>
      <c r="H82" s="3" t="s">
        <v>9</v>
      </c>
      <c r="I82" s="3" t="s">
        <v>25</v>
      </c>
      <c r="J82" s="3" t="s">
        <v>26</v>
      </c>
      <c r="K82" s="22">
        <v>5</v>
      </c>
      <c r="L82" s="3"/>
    </row>
    <row r="83" spans="1:12" s="1" customFormat="1" ht="20.100000000000001" customHeight="1" x14ac:dyDescent="0.25">
      <c r="A83" s="3">
        <f t="shared" si="1"/>
        <v>75</v>
      </c>
      <c r="B83" s="76" t="s">
        <v>357</v>
      </c>
      <c r="C83" s="77" t="s">
        <v>242</v>
      </c>
      <c r="D83" s="4" t="s">
        <v>49</v>
      </c>
      <c r="E83" s="4" t="s">
        <v>64</v>
      </c>
      <c r="F83" s="3" t="s">
        <v>147</v>
      </c>
      <c r="G83" s="21" t="s">
        <v>70</v>
      </c>
      <c r="H83" s="3" t="s">
        <v>9</v>
      </c>
      <c r="I83" s="3" t="s">
        <v>148</v>
      </c>
      <c r="J83" s="3" t="s">
        <v>12</v>
      </c>
      <c r="K83" s="3">
        <v>2</v>
      </c>
      <c r="L83" s="3"/>
    </row>
    <row r="84" spans="1:12" s="1" customFormat="1" ht="20.100000000000001" customHeight="1" x14ac:dyDescent="0.25">
      <c r="A84" s="3">
        <f t="shared" si="1"/>
        <v>76</v>
      </c>
      <c r="B84" s="76" t="s">
        <v>269</v>
      </c>
      <c r="C84" s="142" t="s">
        <v>180</v>
      </c>
      <c r="D84" s="8" t="s">
        <v>50</v>
      </c>
      <c r="E84" s="8" t="s">
        <v>31</v>
      </c>
      <c r="F84" s="7" t="s">
        <v>46</v>
      </c>
      <c r="G84" s="110"/>
      <c r="H84" s="3" t="s">
        <v>9</v>
      </c>
      <c r="I84" s="7" t="s">
        <v>25</v>
      </c>
      <c r="J84" s="7" t="s">
        <v>26</v>
      </c>
      <c r="K84" s="3">
        <v>1</v>
      </c>
      <c r="L84" s="3"/>
    </row>
    <row r="85" spans="1:12" s="1" customFormat="1" ht="20.100000000000001" customHeight="1" x14ac:dyDescent="0.25">
      <c r="A85" s="3">
        <f t="shared" si="1"/>
        <v>77</v>
      </c>
      <c r="B85" s="76" t="s">
        <v>248</v>
      </c>
      <c r="C85" s="77" t="s">
        <v>162</v>
      </c>
      <c r="D85" s="4">
        <v>1982</v>
      </c>
      <c r="E85" s="4" t="s">
        <v>15</v>
      </c>
      <c r="F85" s="3" t="s">
        <v>16</v>
      </c>
      <c r="G85" s="96"/>
      <c r="H85" s="3" t="s">
        <v>9</v>
      </c>
      <c r="I85" s="3" t="s">
        <v>9</v>
      </c>
      <c r="J85" s="3" t="s">
        <v>12</v>
      </c>
      <c r="K85" s="3">
        <v>1</v>
      </c>
      <c r="L85" s="3"/>
    </row>
    <row r="86" spans="1:12" s="1" customFormat="1" ht="20.100000000000001" customHeight="1" x14ac:dyDescent="0.25">
      <c r="A86" s="3">
        <f t="shared" si="1"/>
        <v>78</v>
      </c>
      <c r="B86" s="76" t="s">
        <v>286</v>
      </c>
      <c r="C86" s="77" t="s">
        <v>162</v>
      </c>
      <c r="D86" s="3">
        <v>1976</v>
      </c>
      <c r="E86" s="4" t="s">
        <v>35</v>
      </c>
      <c r="F86" s="3" t="s">
        <v>71</v>
      </c>
      <c r="G86" s="96"/>
      <c r="H86" s="3" t="s">
        <v>9</v>
      </c>
      <c r="I86" s="3" t="s">
        <v>25</v>
      </c>
      <c r="J86" s="3" t="s">
        <v>26</v>
      </c>
      <c r="K86" s="3">
        <v>4</v>
      </c>
      <c r="L86" s="3"/>
    </row>
    <row r="87" spans="1:12" s="1" customFormat="1" ht="20.100000000000001" customHeight="1" x14ac:dyDescent="0.25">
      <c r="A87" s="3">
        <f t="shared" si="1"/>
        <v>79</v>
      </c>
      <c r="B87" s="76" t="s">
        <v>275</v>
      </c>
      <c r="C87" s="77" t="s">
        <v>162</v>
      </c>
      <c r="D87" s="4" t="s">
        <v>79</v>
      </c>
      <c r="E87" s="4" t="s">
        <v>104</v>
      </c>
      <c r="F87" s="3" t="s">
        <v>102</v>
      </c>
      <c r="G87" s="96"/>
      <c r="H87" s="3" t="s">
        <v>9</v>
      </c>
      <c r="I87" s="3" t="s">
        <v>27</v>
      </c>
      <c r="J87" s="3" t="s">
        <v>12</v>
      </c>
      <c r="K87" s="22">
        <v>5</v>
      </c>
      <c r="L87" s="3"/>
    </row>
    <row r="88" spans="1:12" s="1" customFormat="1" ht="20.100000000000001" customHeight="1" x14ac:dyDescent="0.25">
      <c r="A88" s="3">
        <f t="shared" si="1"/>
        <v>80</v>
      </c>
      <c r="B88" s="76" t="s">
        <v>348</v>
      </c>
      <c r="C88" s="77" t="s">
        <v>162</v>
      </c>
      <c r="D88" s="6" t="s">
        <v>63</v>
      </c>
      <c r="E88" s="3" t="s">
        <v>129</v>
      </c>
      <c r="F88" s="3" t="s">
        <v>118</v>
      </c>
      <c r="G88" s="96"/>
      <c r="H88" s="3" t="s">
        <v>9</v>
      </c>
      <c r="I88" s="3" t="s">
        <v>25</v>
      </c>
      <c r="J88" s="3" t="s">
        <v>26</v>
      </c>
      <c r="K88" s="22">
        <v>3</v>
      </c>
      <c r="L88" s="3"/>
    </row>
    <row r="89" spans="1:12" s="1" customFormat="1" ht="20.100000000000001" customHeight="1" x14ac:dyDescent="0.25">
      <c r="A89" s="3">
        <f t="shared" si="1"/>
        <v>81</v>
      </c>
      <c r="B89" s="76" t="s">
        <v>258</v>
      </c>
      <c r="C89" s="149" t="s">
        <v>170</v>
      </c>
      <c r="D89" s="107">
        <v>1981</v>
      </c>
      <c r="E89" s="16" t="s">
        <v>29</v>
      </c>
      <c r="F89" s="107" t="s">
        <v>24</v>
      </c>
      <c r="G89" s="109"/>
      <c r="H89" s="3" t="s">
        <v>9</v>
      </c>
      <c r="I89" s="107" t="s">
        <v>25</v>
      </c>
      <c r="J89" s="107" t="s">
        <v>26</v>
      </c>
      <c r="K89" s="3">
        <v>1</v>
      </c>
      <c r="L89" s="3"/>
    </row>
    <row r="90" spans="1:12" s="1" customFormat="1" ht="20.100000000000001" customHeight="1" x14ac:dyDescent="0.25">
      <c r="A90" s="3">
        <f t="shared" si="1"/>
        <v>82</v>
      </c>
      <c r="B90" s="76" t="s">
        <v>695</v>
      </c>
      <c r="C90" s="77" t="s">
        <v>170</v>
      </c>
      <c r="D90" s="4" t="s">
        <v>85</v>
      </c>
      <c r="E90" s="4" t="s">
        <v>45</v>
      </c>
      <c r="F90" s="3" t="s">
        <v>696</v>
      </c>
      <c r="G90" s="96"/>
      <c r="H90" s="3" t="s">
        <v>9</v>
      </c>
      <c r="I90" s="3" t="s">
        <v>9</v>
      </c>
      <c r="J90" s="3" t="s">
        <v>12</v>
      </c>
      <c r="K90" s="3">
        <v>3</v>
      </c>
      <c r="L90" s="3"/>
    </row>
    <row r="91" spans="1:12" s="1" customFormat="1" ht="20.100000000000001" customHeight="1" x14ac:dyDescent="0.25">
      <c r="A91" s="3">
        <f t="shared" si="1"/>
        <v>83</v>
      </c>
      <c r="B91" s="76" t="s">
        <v>330</v>
      </c>
      <c r="C91" s="147" t="s">
        <v>227</v>
      </c>
      <c r="D91" s="94" t="s">
        <v>112</v>
      </c>
      <c r="E91" s="95" t="s">
        <v>38</v>
      </c>
      <c r="F91" s="93" t="s">
        <v>116</v>
      </c>
      <c r="G91" s="94" t="s">
        <v>25</v>
      </c>
      <c r="H91" s="3" t="s">
        <v>9</v>
      </c>
      <c r="I91" s="94" t="s">
        <v>36</v>
      </c>
      <c r="J91" s="94" t="s">
        <v>26</v>
      </c>
      <c r="K91" s="22">
        <v>3</v>
      </c>
      <c r="L91" s="3"/>
    </row>
    <row r="92" spans="1:12" s="1" customFormat="1" ht="20.100000000000001" customHeight="1" x14ac:dyDescent="0.25">
      <c r="A92" s="3">
        <f t="shared" si="1"/>
        <v>84</v>
      </c>
      <c r="B92" s="76" t="s">
        <v>268</v>
      </c>
      <c r="C92" s="142" t="s">
        <v>179</v>
      </c>
      <c r="D92" s="8" t="s">
        <v>49</v>
      </c>
      <c r="E92" s="8" t="s">
        <v>13</v>
      </c>
      <c r="F92" s="7" t="s">
        <v>46</v>
      </c>
      <c r="G92" s="7" t="s">
        <v>58</v>
      </c>
      <c r="H92" s="3" t="s">
        <v>9</v>
      </c>
      <c r="I92" s="7" t="s">
        <v>25</v>
      </c>
      <c r="J92" s="7" t="s">
        <v>26</v>
      </c>
      <c r="K92" s="3">
        <v>5</v>
      </c>
      <c r="L92" s="3" t="s">
        <v>373</v>
      </c>
    </row>
    <row r="93" spans="1:12" s="1" customFormat="1" ht="20.100000000000001" customHeight="1" x14ac:dyDescent="0.25">
      <c r="A93" s="3">
        <f t="shared" si="1"/>
        <v>85</v>
      </c>
      <c r="B93" s="76" t="s">
        <v>276</v>
      </c>
      <c r="C93" s="77" t="s">
        <v>179</v>
      </c>
      <c r="D93" s="4" t="s">
        <v>62</v>
      </c>
      <c r="E93" s="4" t="s">
        <v>22</v>
      </c>
      <c r="F93" s="3" t="s">
        <v>52</v>
      </c>
      <c r="G93" s="19"/>
      <c r="H93" s="3" t="s">
        <v>9</v>
      </c>
      <c r="I93" s="3" t="s">
        <v>53</v>
      </c>
      <c r="J93" s="3" t="s">
        <v>12</v>
      </c>
      <c r="K93" s="3">
        <v>4</v>
      </c>
      <c r="L93" s="3"/>
    </row>
    <row r="94" spans="1:12" s="1" customFormat="1" ht="20.100000000000001" customHeight="1" x14ac:dyDescent="0.25">
      <c r="A94" s="3">
        <f t="shared" si="1"/>
        <v>86</v>
      </c>
      <c r="B94" s="76" t="s">
        <v>310</v>
      </c>
      <c r="C94" s="77" t="s">
        <v>179</v>
      </c>
      <c r="D94" s="4" t="s">
        <v>88</v>
      </c>
      <c r="E94" s="4" t="s">
        <v>37</v>
      </c>
      <c r="F94" s="3" t="s">
        <v>102</v>
      </c>
      <c r="G94" s="3" t="s">
        <v>70</v>
      </c>
      <c r="H94" s="3" t="s">
        <v>9</v>
      </c>
      <c r="I94" s="3" t="s">
        <v>27</v>
      </c>
      <c r="J94" s="3" t="s">
        <v>12</v>
      </c>
      <c r="K94" s="22">
        <v>1</v>
      </c>
      <c r="L94" s="3"/>
    </row>
    <row r="95" spans="1:12" s="1" customFormat="1" ht="20.100000000000001" customHeight="1" x14ac:dyDescent="0.25">
      <c r="A95" s="3">
        <f t="shared" si="1"/>
        <v>87</v>
      </c>
      <c r="B95" s="76" t="s">
        <v>362</v>
      </c>
      <c r="C95" s="77" t="s">
        <v>217</v>
      </c>
      <c r="D95" s="3">
        <v>1969</v>
      </c>
      <c r="E95" s="4" t="s">
        <v>37</v>
      </c>
      <c r="F95" s="3" t="s">
        <v>69</v>
      </c>
      <c r="G95" s="3" t="s">
        <v>70</v>
      </c>
      <c r="H95" s="3" t="s">
        <v>9</v>
      </c>
      <c r="I95" s="3" t="s">
        <v>17</v>
      </c>
      <c r="J95" s="3" t="s">
        <v>12</v>
      </c>
      <c r="K95" s="3">
        <v>1</v>
      </c>
      <c r="L95" s="3"/>
    </row>
    <row r="96" spans="1:12" s="1" customFormat="1" ht="20.100000000000001" customHeight="1" x14ac:dyDescent="0.25">
      <c r="A96" s="3">
        <f t="shared" si="1"/>
        <v>88</v>
      </c>
      <c r="B96" s="76" t="s">
        <v>258</v>
      </c>
      <c r="C96" s="77" t="s">
        <v>217</v>
      </c>
      <c r="D96" s="4" t="s">
        <v>103</v>
      </c>
      <c r="E96" s="12" t="s">
        <v>68</v>
      </c>
      <c r="F96" s="3" t="s">
        <v>102</v>
      </c>
      <c r="G96" s="96"/>
      <c r="H96" s="3" t="s">
        <v>9</v>
      </c>
      <c r="I96" s="3" t="s">
        <v>48</v>
      </c>
      <c r="J96" s="3" t="s">
        <v>12</v>
      </c>
      <c r="K96" s="22">
        <v>4</v>
      </c>
      <c r="L96" s="3"/>
    </row>
    <row r="97" spans="1:12" s="1" customFormat="1" ht="20.100000000000001" customHeight="1" x14ac:dyDescent="0.25">
      <c r="A97" s="3">
        <f t="shared" si="1"/>
        <v>89</v>
      </c>
      <c r="B97" s="76" t="s">
        <v>305</v>
      </c>
      <c r="C97" s="77" t="s">
        <v>210</v>
      </c>
      <c r="D97" s="4">
        <v>1973</v>
      </c>
      <c r="E97" s="4" t="s">
        <v>31</v>
      </c>
      <c r="F97" s="3" t="s">
        <v>99</v>
      </c>
      <c r="G97" s="3" t="s">
        <v>9</v>
      </c>
      <c r="H97" s="3" t="s">
        <v>9</v>
      </c>
      <c r="I97" s="3" t="s">
        <v>9</v>
      </c>
      <c r="J97" s="13" t="s">
        <v>12</v>
      </c>
      <c r="K97" s="22">
        <v>1</v>
      </c>
      <c r="L97" s="3"/>
    </row>
    <row r="98" spans="1:12" s="1" customFormat="1" ht="20.100000000000001" customHeight="1" x14ac:dyDescent="0.25">
      <c r="A98" s="3">
        <f t="shared" si="1"/>
        <v>90</v>
      </c>
      <c r="B98" s="76" t="s">
        <v>285</v>
      </c>
      <c r="C98" s="77" t="s">
        <v>193</v>
      </c>
      <c r="D98" s="3">
        <v>1979</v>
      </c>
      <c r="E98" s="4" t="s">
        <v>38</v>
      </c>
      <c r="F98" s="3" t="s">
        <v>71</v>
      </c>
      <c r="G98" s="19"/>
      <c r="H98" s="3" t="s">
        <v>9</v>
      </c>
      <c r="I98" s="3" t="s">
        <v>25</v>
      </c>
      <c r="J98" s="3" t="s">
        <v>26</v>
      </c>
      <c r="K98" s="3">
        <v>3</v>
      </c>
      <c r="L98" s="3"/>
    </row>
    <row r="99" spans="1:12" s="1" customFormat="1" ht="20.100000000000001" customHeight="1" x14ac:dyDescent="0.25">
      <c r="A99" s="3">
        <f t="shared" si="1"/>
        <v>91</v>
      </c>
      <c r="B99" s="76" t="s">
        <v>623</v>
      </c>
      <c r="C99" s="77" t="s">
        <v>193</v>
      </c>
      <c r="D99" s="4" t="s">
        <v>79</v>
      </c>
      <c r="E99" s="4" t="s">
        <v>47</v>
      </c>
      <c r="F99" s="3" t="s">
        <v>696</v>
      </c>
      <c r="G99" s="21" t="s">
        <v>70</v>
      </c>
      <c r="H99" s="3" t="s">
        <v>9</v>
      </c>
      <c r="I99" s="3" t="s">
        <v>9</v>
      </c>
      <c r="J99" s="3" t="s">
        <v>12</v>
      </c>
      <c r="K99" s="3">
        <v>5</v>
      </c>
      <c r="L99" s="3"/>
    </row>
    <row r="100" spans="1:12" s="1" customFormat="1" ht="20.100000000000001" customHeight="1" x14ac:dyDescent="0.25">
      <c r="A100" s="3">
        <f t="shared" si="1"/>
        <v>92</v>
      </c>
      <c r="B100" s="76" t="s">
        <v>359</v>
      </c>
      <c r="C100" s="77" t="s">
        <v>243</v>
      </c>
      <c r="D100" s="4" t="s">
        <v>56</v>
      </c>
      <c r="E100" s="4" t="s">
        <v>47</v>
      </c>
      <c r="F100" s="3" t="s">
        <v>147</v>
      </c>
      <c r="G100" s="96"/>
      <c r="H100" s="3" t="s">
        <v>9</v>
      </c>
      <c r="I100" s="3" t="s">
        <v>61</v>
      </c>
      <c r="J100" s="3" t="s">
        <v>12</v>
      </c>
      <c r="K100" s="3">
        <v>5</v>
      </c>
      <c r="L100" s="3"/>
    </row>
    <row r="101" spans="1:12" s="1" customFormat="1" ht="20.100000000000001" customHeight="1" x14ac:dyDescent="0.25">
      <c r="A101" s="3">
        <f t="shared" si="1"/>
        <v>93</v>
      </c>
      <c r="B101" s="76" t="s">
        <v>370</v>
      </c>
      <c r="C101" s="77" t="s">
        <v>239</v>
      </c>
      <c r="D101" s="3">
        <v>1972</v>
      </c>
      <c r="E101" s="4" t="s">
        <v>13</v>
      </c>
      <c r="F101" s="3" t="s">
        <v>101</v>
      </c>
      <c r="G101" s="112"/>
      <c r="H101" s="3" t="s">
        <v>861</v>
      </c>
      <c r="I101" s="3" t="s">
        <v>9</v>
      </c>
      <c r="J101" s="3" t="s">
        <v>12</v>
      </c>
      <c r="K101" s="22">
        <v>5</v>
      </c>
      <c r="L101" s="3"/>
    </row>
    <row r="102" spans="1:12" s="1" customFormat="1" ht="20.100000000000001" customHeight="1" x14ac:dyDescent="0.25">
      <c r="A102" s="3">
        <f t="shared" si="1"/>
        <v>94</v>
      </c>
      <c r="B102" s="76" t="s">
        <v>353</v>
      </c>
      <c r="C102" s="77" t="s">
        <v>239</v>
      </c>
      <c r="D102" s="6" t="s">
        <v>89</v>
      </c>
      <c r="E102" s="3" t="s">
        <v>135</v>
      </c>
      <c r="F102" s="3" t="s">
        <v>118</v>
      </c>
      <c r="G102" s="96"/>
      <c r="H102" s="3" t="s">
        <v>9</v>
      </c>
      <c r="I102" s="3" t="s">
        <v>25</v>
      </c>
      <c r="J102" s="3" t="s">
        <v>26</v>
      </c>
      <c r="K102" s="22">
        <v>5</v>
      </c>
      <c r="L102" s="3"/>
    </row>
    <row r="103" spans="1:12" s="1" customFormat="1" ht="20.100000000000001" customHeight="1" x14ac:dyDescent="0.25">
      <c r="A103" s="3">
        <f t="shared" si="1"/>
        <v>95</v>
      </c>
      <c r="B103" s="76" t="s">
        <v>313</v>
      </c>
      <c r="C103" s="77" t="s">
        <v>215</v>
      </c>
      <c r="D103" s="4" t="s">
        <v>81</v>
      </c>
      <c r="E103" s="4" t="s">
        <v>28</v>
      </c>
      <c r="F103" s="3" t="s">
        <v>102</v>
      </c>
      <c r="G103" s="96"/>
      <c r="H103" s="3" t="s">
        <v>9</v>
      </c>
      <c r="I103" s="3" t="s">
        <v>27</v>
      </c>
      <c r="J103" s="3" t="s">
        <v>12</v>
      </c>
      <c r="K103" s="22">
        <v>3</v>
      </c>
      <c r="L103" s="3"/>
    </row>
    <row r="104" spans="1:12" s="1" customFormat="1" ht="20.100000000000001" customHeight="1" x14ac:dyDescent="0.25">
      <c r="A104" s="3">
        <f t="shared" si="1"/>
        <v>96</v>
      </c>
      <c r="B104" s="76" t="s">
        <v>345</v>
      </c>
      <c r="C104" s="77" t="s">
        <v>215</v>
      </c>
      <c r="D104" s="6" t="s">
        <v>103</v>
      </c>
      <c r="E104" s="3" t="s">
        <v>125</v>
      </c>
      <c r="F104" s="3" t="s">
        <v>118</v>
      </c>
      <c r="G104" s="96"/>
      <c r="H104" s="3" t="s">
        <v>9</v>
      </c>
      <c r="I104" s="3" t="s">
        <v>25</v>
      </c>
      <c r="J104" s="3" t="s">
        <v>26</v>
      </c>
      <c r="K104" s="22">
        <v>2</v>
      </c>
      <c r="L104" s="3"/>
    </row>
    <row r="105" spans="1:12" s="1" customFormat="1" ht="20.100000000000001" customHeight="1" x14ac:dyDescent="0.25">
      <c r="A105" s="3">
        <f t="shared" si="1"/>
        <v>97</v>
      </c>
      <c r="B105" s="76" t="s">
        <v>351</v>
      </c>
      <c r="C105" s="77" t="s">
        <v>215</v>
      </c>
      <c r="D105" s="6" t="s">
        <v>112</v>
      </c>
      <c r="E105" s="3" t="s">
        <v>133</v>
      </c>
      <c r="F105" s="3" t="s">
        <v>118</v>
      </c>
      <c r="G105" s="96"/>
      <c r="H105" s="3" t="s">
        <v>9</v>
      </c>
      <c r="I105" s="3" t="s">
        <v>25</v>
      </c>
      <c r="J105" s="3" t="s">
        <v>26</v>
      </c>
      <c r="K105" s="22">
        <v>4</v>
      </c>
      <c r="L105" s="3"/>
    </row>
    <row r="106" spans="1:12" s="1" customFormat="1" ht="20.100000000000001" customHeight="1" x14ac:dyDescent="0.25">
      <c r="A106" s="3">
        <f t="shared" si="1"/>
        <v>98</v>
      </c>
      <c r="B106" s="76" t="s">
        <v>371</v>
      </c>
      <c r="C106" s="77" t="s">
        <v>215</v>
      </c>
      <c r="D106" s="3">
        <v>1992</v>
      </c>
      <c r="E106" s="3" t="s">
        <v>142</v>
      </c>
      <c r="F106" s="15" t="s">
        <v>140</v>
      </c>
      <c r="G106" s="109"/>
      <c r="H106" s="3" t="s">
        <v>9</v>
      </c>
      <c r="I106" s="3" t="s">
        <v>143</v>
      </c>
      <c r="J106" s="107" t="s">
        <v>67</v>
      </c>
      <c r="K106" s="22">
        <v>3</v>
      </c>
      <c r="L106" s="3"/>
    </row>
    <row r="107" spans="1:12" s="1" customFormat="1" ht="20.100000000000001" customHeight="1" x14ac:dyDescent="0.25">
      <c r="A107" s="3">
        <f t="shared" si="1"/>
        <v>99</v>
      </c>
      <c r="B107" s="76" t="s">
        <v>264</v>
      </c>
      <c r="C107" s="77" t="s">
        <v>215</v>
      </c>
      <c r="D107" s="4" t="s">
        <v>44</v>
      </c>
      <c r="E107" s="4" t="s">
        <v>68</v>
      </c>
      <c r="F107" s="3" t="s">
        <v>147</v>
      </c>
      <c r="G107" s="21" t="s">
        <v>70</v>
      </c>
      <c r="H107" s="3" t="s">
        <v>9</v>
      </c>
      <c r="I107" s="3" t="s">
        <v>42</v>
      </c>
      <c r="J107" s="3" t="s">
        <v>12</v>
      </c>
      <c r="K107" s="3">
        <v>4</v>
      </c>
      <c r="L107" s="3"/>
    </row>
    <row r="108" spans="1:12" s="1" customFormat="1" ht="20.100000000000001" customHeight="1" x14ac:dyDescent="0.25">
      <c r="A108" s="3">
        <f t="shared" si="1"/>
        <v>100</v>
      </c>
      <c r="B108" s="76" t="s">
        <v>263</v>
      </c>
      <c r="C108" s="146" t="s">
        <v>176</v>
      </c>
      <c r="D108" s="13">
        <v>1978</v>
      </c>
      <c r="E108" s="23" t="s">
        <v>38</v>
      </c>
      <c r="F108" s="13" t="s">
        <v>39</v>
      </c>
      <c r="G108" s="13" t="s">
        <v>25</v>
      </c>
      <c r="H108" s="3" t="s">
        <v>9</v>
      </c>
      <c r="I108" s="13" t="s">
        <v>27</v>
      </c>
      <c r="J108" s="13" t="s">
        <v>26</v>
      </c>
      <c r="K108" s="3">
        <v>3</v>
      </c>
      <c r="L108" s="3"/>
    </row>
    <row r="109" spans="1:12" s="1" customFormat="1" ht="20.100000000000001" customHeight="1" x14ac:dyDescent="0.25">
      <c r="A109" s="3">
        <f t="shared" si="1"/>
        <v>101</v>
      </c>
      <c r="B109" s="76" t="s">
        <v>307</v>
      </c>
      <c r="C109" s="77" t="s">
        <v>176</v>
      </c>
      <c r="D109" s="3">
        <v>1981</v>
      </c>
      <c r="E109" s="4" t="s">
        <v>35</v>
      </c>
      <c r="F109" s="3" t="s">
        <v>99</v>
      </c>
      <c r="G109" s="96"/>
      <c r="H109" s="3" t="s">
        <v>9</v>
      </c>
      <c r="I109" s="3" t="s">
        <v>9</v>
      </c>
      <c r="J109" s="13" t="s">
        <v>100</v>
      </c>
      <c r="K109" s="22">
        <v>4</v>
      </c>
      <c r="L109" s="3"/>
    </row>
    <row r="110" spans="1:12" s="1" customFormat="1" ht="20.100000000000001" customHeight="1" x14ac:dyDescent="0.25">
      <c r="A110" s="3">
        <f t="shared" si="1"/>
        <v>102</v>
      </c>
      <c r="B110" s="76" t="s">
        <v>309</v>
      </c>
      <c r="C110" s="77" t="s">
        <v>176</v>
      </c>
      <c r="D110" s="3">
        <v>1973</v>
      </c>
      <c r="E110" s="4" t="s">
        <v>68</v>
      </c>
      <c r="F110" s="3" t="s">
        <v>101</v>
      </c>
      <c r="G110" s="112"/>
      <c r="H110" s="3" t="s">
        <v>9</v>
      </c>
      <c r="J110" s="3" t="s">
        <v>12</v>
      </c>
      <c r="K110" s="22">
        <v>4</v>
      </c>
      <c r="L110" s="3"/>
    </row>
    <row r="111" spans="1:12" s="1" customFormat="1" ht="20.100000000000001" customHeight="1" x14ac:dyDescent="0.25">
      <c r="A111" s="3">
        <f t="shared" si="1"/>
        <v>103</v>
      </c>
      <c r="B111" s="76" t="s">
        <v>317</v>
      </c>
      <c r="C111" s="77" t="s">
        <v>176</v>
      </c>
      <c r="D111" s="3">
        <v>1983</v>
      </c>
      <c r="E111" s="4" t="s">
        <v>29</v>
      </c>
      <c r="F111" s="3" t="s">
        <v>105</v>
      </c>
      <c r="G111" s="96"/>
      <c r="H111" s="3" t="s">
        <v>9</v>
      </c>
      <c r="I111" s="3" t="s">
        <v>9</v>
      </c>
      <c r="J111" s="3" t="s">
        <v>26</v>
      </c>
      <c r="K111" s="22">
        <v>1</v>
      </c>
      <c r="L111" s="3"/>
    </row>
    <row r="112" spans="1:12" s="1" customFormat="1" ht="20.100000000000001" customHeight="1" x14ac:dyDescent="0.25">
      <c r="A112" s="3">
        <f t="shared" si="1"/>
        <v>104</v>
      </c>
      <c r="B112" s="76" t="s">
        <v>263</v>
      </c>
      <c r="C112" s="77" t="s">
        <v>176</v>
      </c>
      <c r="D112" s="4" t="s">
        <v>81</v>
      </c>
      <c r="E112" s="4" t="s">
        <v>107</v>
      </c>
      <c r="F112" s="3" t="s">
        <v>109</v>
      </c>
      <c r="G112" s="96"/>
      <c r="H112" s="3" t="s">
        <v>9</v>
      </c>
      <c r="I112" s="3" t="s">
        <v>9</v>
      </c>
      <c r="J112" s="3" t="s">
        <v>12</v>
      </c>
      <c r="K112" s="22">
        <v>4</v>
      </c>
      <c r="L112" s="3"/>
    </row>
    <row r="113" spans="1:13" s="1" customFormat="1" ht="20.100000000000001" customHeight="1" x14ac:dyDescent="0.25">
      <c r="A113" s="3">
        <f t="shared" si="1"/>
        <v>105</v>
      </c>
      <c r="B113" s="76" t="s">
        <v>308</v>
      </c>
      <c r="C113" s="77" t="s">
        <v>213</v>
      </c>
      <c r="D113" s="4" t="s">
        <v>79</v>
      </c>
      <c r="E113" s="4" t="s">
        <v>64</v>
      </c>
      <c r="F113" s="3" t="s">
        <v>101</v>
      </c>
      <c r="G113" s="112"/>
      <c r="H113" s="3" t="s">
        <v>148</v>
      </c>
      <c r="I113" s="3" t="s">
        <v>9</v>
      </c>
      <c r="J113" s="3" t="s">
        <v>12</v>
      </c>
      <c r="K113" s="22">
        <v>2</v>
      </c>
      <c r="L113" s="3"/>
    </row>
    <row r="114" spans="1:13" s="1" customFormat="1" ht="20.100000000000001" customHeight="1" x14ac:dyDescent="0.25">
      <c r="A114" s="3">
        <f t="shared" si="1"/>
        <v>106</v>
      </c>
      <c r="B114" s="76" t="s">
        <v>277</v>
      </c>
      <c r="C114" s="77" t="s">
        <v>186</v>
      </c>
      <c r="D114" s="4">
        <v>1977</v>
      </c>
      <c r="E114" s="4" t="s">
        <v>40</v>
      </c>
      <c r="F114" s="3" t="s">
        <v>52</v>
      </c>
      <c r="G114" s="96"/>
      <c r="H114" s="3" t="s">
        <v>9</v>
      </c>
      <c r="I114" s="3" t="s">
        <v>53</v>
      </c>
      <c r="J114" s="3" t="s">
        <v>12</v>
      </c>
      <c r="K114" s="3">
        <v>5</v>
      </c>
      <c r="L114" s="3"/>
    </row>
    <row r="115" spans="1:13" s="1" customFormat="1" ht="20.100000000000001" customHeight="1" x14ac:dyDescent="0.25">
      <c r="A115" s="3">
        <f t="shared" si="1"/>
        <v>107</v>
      </c>
      <c r="B115" s="76" t="s">
        <v>364</v>
      </c>
      <c r="C115" s="77" t="s">
        <v>186</v>
      </c>
      <c r="D115" s="3">
        <v>1971</v>
      </c>
      <c r="E115" s="4" t="s">
        <v>22</v>
      </c>
      <c r="F115" s="3" t="s">
        <v>69</v>
      </c>
      <c r="G115" s="3" t="s">
        <v>70</v>
      </c>
      <c r="H115" s="3" t="s">
        <v>9</v>
      </c>
      <c r="I115" s="3" t="s">
        <v>17</v>
      </c>
      <c r="J115" s="3" t="s">
        <v>12</v>
      </c>
      <c r="K115" s="3">
        <v>4</v>
      </c>
      <c r="L115" s="3"/>
    </row>
    <row r="116" spans="1:13" s="1" customFormat="1" ht="20.100000000000001" customHeight="1" x14ac:dyDescent="0.25">
      <c r="A116" s="3">
        <f t="shared" si="1"/>
        <v>108</v>
      </c>
      <c r="B116" s="76" t="s">
        <v>287</v>
      </c>
      <c r="C116" s="77" t="s">
        <v>186</v>
      </c>
      <c r="D116" s="3">
        <v>1975</v>
      </c>
      <c r="E116" s="4" t="s">
        <v>104</v>
      </c>
      <c r="F116" s="3" t="s">
        <v>105</v>
      </c>
      <c r="G116" s="96"/>
      <c r="H116" s="3" t="s">
        <v>9</v>
      </c>
      <c r="I116" s="3" t="s">
        <v>9</v>
      </c>
      <c r="J116" s="3" t="s">
        <v>67</v>
      </c>
      <c r="K116" s="22">
        <v>5</v>
      </c>
      <c r="L116" s="3"/>
    </row>
    <row r="117" spans="1:13" s="1" customFormat="1" ht="20.100000000000001" customHeight="1" x14ac:dyDescent="0.25">
      <c r="A117" s="3">
        <f t="shared" si="1"/>
        <v>109</v>
      </c>
      <c r="B117" s="76" t="s">
        <v>261</v>
      </c>
      <c r="C117" s="77" t="s">
        <v>174</v>
      </c>
      <c r="D117" s="4">
        <v>1976</v>
      </c>
      <c r="E117" s="4" t="s">
        <v>35</v>
      </c>
      <c r="F117" s="3" t="s">
        <v>34</v>
      </c>
      <c r="G117" s="96"/>
      <c r="H117" s="3" t="s">
        <v>9</v>
      </c>
      <c r="I117" s="3" t="s">
        <v>9</v>
      </c>
      <c r="J117" s="3" t="s">
        <v>12</v>
      </c>
      <c r="K117" s="3">
        <v>4</v>
      </c>
      <c r="L117" s="3"/>
    </row>
    <row r="118" spans="1:13" s="1" customFormat="1" ht="20.100000000000001" customHeight="1" x14ac:dyDescent="0.25">
      <c r="A118" s="3">
        <f t="shared" si="1"/>
        <v>110</v>
      </c>
      <c r="B118" s="76" t="s">
        <v>265</v>
      </c>
      <c r="C118" s="77" t="s">
        <v>174</v>
      </c>
      <c r="D118" s="3">
        <v>1981</v>
      </c>
      <c r="E118" s="6" t="s">
        <v>43</v>
      </c>
      <c r="F118" s="6" t="s">
        <v>41</v>
      </c>
      <c r="G118" s="96"/>
      <c r="H118" s="3" t="s">
        <v>9</v>
      </c>
      <c r="I118" s="3" t="s">
        <v>9</v>
      </c>
      <c r="J118" s="3" t="s">
        <v>12</v>
      </c>
      <c r="K118" s="3">
        <v>4</v>
      </c>
      <c r="L118" s="3"/>
    </row>
    <row r="119" spans="1:13" s="1" customFormat="1" ht="20.100000000000001" customHeight="1" x14ac:dyDescent="0.25">
      <c r="A119" s="3">
        <f t="shared" si="1"/>
        <v>111</v>
      </c>
      <c r="B119" s="76" t="s">
        <v>264</v>
      </c>
      <c r="C119" s="77" t="s">
        <v>212</v>
      </c>
      <c r="D119" s="4" t="s">
        <v>72</v>
      </c>
      <c r="E119" s="4" t="s">
        <v>29</v>
      </c>
      <c r="F119" s="3" t="s">
        <v>101</v>
      </c>
      <c r="G119" s="112"/>
      <c r="H119" s="3" t="s">
        <v>374</v>
      </c>
      <c r="I119" s="3" t="s">
        <v>9</v>
      </c>
      <c r="J119" s="3" t="s">
        <v>12</v>
      </c>
      <c r="K119" s="22">
        <v>1</v>
      </c>
      <c r="L119" s="3"/>
    </row>
    <row r="120" spans="1:13" s="1" customFormat="1" ht="20.100000000000001" customHeight="1" x14ac:dyDescent="0.25">
      <c r="A120" s="3">
        <f t="shared" si="1"/>
        <v>112</v>
      </c>
      <c r="B120" s="76" t="s">
        <v>314</v>
      </c>
      <c r="C120" s="77" t="s">
        <v>218</v>
      </c>
      <c r="D120" s="4" t="s">
        <v>88</v>
      </c>
      <c r="E120" s="4" t="s">
        <v>47</v>
      </c>
      <c r="F120" s="3" t="s">
        <v>102</v>
      </c>
      <c r="G120" s="96"/>
      <c r="H120" s="3" t="s">
        <v>9</v>
      </c>
      <c r="I120" s="3" t="s">
        <v>48</v>
      </c>
      <c r="J120" s="3" t="s">
        <v>12</v>
      </c>
      <c r="K120" s="22">
        <v>5</v>
      </c>
      <c r="L120" s="3"/>
    </row>
    <row r="121" spans="1:13" s="1" customFormat="1" ht="20.100000000000001" customHeight="1" x14ac:dyDescent="0.25">
      <c r="A121" s="3">
        <f t="shared" si="1"/>
        <v>113</v>
      </c>
      <c r="B121" s="76" t="s">
        <v>332</v>
      </c>
      <c r="C121" s="147" t="s">
        <v>218</v>
      </c>
      <c r="D121" s="94" t="s">
        <v>112</v>
      </c>
      <c r="E121" s="95" t="s">
        <v>104</v>
      </c>
      <c r="F121" s="93" t="s">
        <v>116</v>
      </c>
      <c r="G121" s="94" t="s">
        <v>25</v>
      </c>
      <c r="H121" s="3" t="s">
        <v>9</v>
      </c>
      <c r="I121" s="94" t="s">
        <v>58</v>
      </c>
      <c r="J121" s="94" t="s">
        <v>26</v>
      </c>
      <c r="K121" s="22">
        <v>5</v>
      </c>
      <c r="L121" s="3"/>
    </row>
    <row r="122" spans="1:13" s="1" customFormat="1" ht="20.100000000000001" customHeight="1" x14ac:dyDescent="0.25">
      <c r="A122" s="3">
        <f t="shared" si="1"/>
        <v>114</v>
      </c>
      <c r="B122" s="76" t="s">
        <v>321</v>
      </c>
      <c r="C122" s="77" t="s">
        <v>224</v>
      </c>
      <c r="D122" s="3">
        <v>1981</v>
      </c>
      <c r="E122" s="4" t="s">
        <v>35</v>
      </c>
      <c r="F122" s="3" t="s">
        <v>105</v>
      </c>
      <c r="G122" s="96"/>
      <c r="H122" s="3" t="s">
        <v>9</v>
      </c>
      <c r="I122" s="3" t="s">
        <v>9</v>
      </c>
      <c r="J122" s="3" t="s">
        <v>26</v>
      </c>
      <c r="K122" s="22">
        <v>4</v>
      </c>
      <c r="L122" s="3"/>
    </row>
    <row r="123" spans="1:13" s="1" customFormat="1" ht="20.100000000000001" customHeight="1" x14ac:dyDescent="0.25">
      <c r="A123" s="3">
        <f t="shared" si="1"/>
        <v>115</v>
      </c>
      <c r="B123" s="76" t="s">
        <v>340</v>
      </c>
      <c r="C123" s="77" t="s">
        <v>232</v>
      </c>
      <c r="D123" s="6" t="s">
        <v>72</v>
      </c>
      <c r="E123" s="3" t="s">
        <v>120</v>
      </c>
      <c r="F123" s="3" t="s">
        <v>118</v>
      </c>
      <c r="G123" s="96"/>
      <c r="H123" s="3" t="s">
        <v>9</v>
      </c>
      <c r="I123" s="3" t="s">
        <v>25</v>
      </c>
      <c r="J123" s="3" t="s">
        <v>26</v>
      </c>
      <c r="K123" s="22">
        <v>1</v>
      </c>
      <c r="L123" s="3"/>
    </row>
    <row r="124" spans="1:13" s="1" customFormat="1" ht="20.100000000000001" customHeight="1" x14ac:dyDescent="0.25">
      <c r="A124" s="3">
        <f t="shared" si="1"/>
        <v>116</v>
      </c>
      <c r="B124" s="76" t="s">
        <v>259</v>
      </c>
      <c r="C124" s="77" t="s">
        <v>171</v>
      </c>
      <c r="D124" s="4" t="s">
        <v>30</v>
      </c>
      <c r="E124" s="4" t="s">
        <v>31</v>
      </c>
      <c r="F124" s="3" t="s">
        <v>32</v>
      </c>
      <c r="G124" s="96"/>
      <c r="H124" s="3" t="s">
        <v>9</v>
      </c>
      <c r="I124" s="3" t="s">
        <v>33</v>
      </c>
      <c r="J124" s="3" t="s">
        <v>12</v>
      </c>
      <c r="K124" s="3">
        <v>1</v>
      </c>
      <c r="L124" s="3"/>
    </row>
    <row r="125" spans="1:13" s="1" customFormat="1" ht="20.100000000000001" customHeight="1" x14ac:dyDescent="0.25">
      <c r="A125" s="21">
        <f t="shared" si="1"/>
        <v>117</v>
      </c>
      <c r="B125" s="76" t="s">
        <v>282</v>
      </c>
      <c r="C125" s="77" t="s">
        <v>190</v>
      </c>
      <c r="D125" s="3">
        <v>1992</v>
      </c>
      <c r="E125" s="4" t="s">
        <v>68</v>
      </c>
      <c r="F125" s="3" t="s">
        <v>66</v>
      </c>
      <c r="G125" s="96"/>
      <c r="H125" s="3" t="s">
        <v>9</v>
      </c>
      <c r="I125" s="3" t="s">
        <v>9</v>
      </c>
      <c r="J125" s="3" t="s">
        <v>67</v>
      </c>
      <c r="K125" s="3">
        <v>4</v>
      </c>
      <c r="L125" s="3"/>
      <c r="M125" s="88"/>
    </row>
    <row r="126" spans="1:13" s="1" customFormat="1" ht="20.100000000000001" customHeight="1" x14ac:dyDescent="0.25">
      <c r="A126" s="3">
        <f t="shared" si="1"/>
        <v>118</v>
      </c>
      <c r="B126" s="76" t="s">
        <v>288</v>
      </c>
      <c r="C126" s="145" t="s">
        <v>190</v>
      </c>
      <c r="D126" s="17" t="s">
        <v>72</v>
      </c>
      <c r="E126" s="18" t="s">
        <v>73</v>
      </c>
      <c r="F126" s="14" t="s">
        <v>74</v>
      </c>
      <c r="G126" s="111"/>
      <c r="H126" s="3" t="s">
        <v>9</v>
      </c>
      <c r="I126" s="14" t="s">
        <v>75</v>
      </c>
      <c r="J126" s="14" t="s">
        <v>26</v>
      </c>
      <c r="K126" s="3">
        <v>1</v>
      </c>
      <c r="L126" s="3"/>
    </row>
    <row r="127" spans="1:13" s="1" customFormat="1" ht="20.100000000000001" customHeight="1" x14ac:dyDescent="0.25">
      <c r="A127" s="3">
        <f t="shared" si="1"/>
        <v>119</v>
      </c>
      <c r="B127" s="76" t="s">
        <v>291</v>
      </c>
      <c r="C127" s="145" t="s">
        <v>197</v>
      </c>
      <c r="D127" s="89" t="s">
        <v>83</v>
      </c>
      <c r="E127" s="90" t="s">
        <v>84</v>
      </c>
      <c r="F127" s="14" t="s">
        <v>74</v>
      </c>
      <c r="G127" s="151"/>
      <c r="H127" s="3" t="s">
        <v>9</v>
      </c>
      <c r="I127" s="14" t="s">
        <v>75</v>
      </c>
      <c r="J127" s="14" t="s">
        <v>26</v>
      </c>
      <c r="K127" s="3">
        <v>3</v>
      </c>
      <c r="L127" s="3"/>
    </row>
    <row r="128" spans="1:13" s="1" customFormat="1" ht="20.100000000000001" customHeight="1" x14ac:dyDescent="0.25">
      <c r="A128" s="3">
        <f t="shared" si="1"/>
        <v>120</v>
      </c>
      <c r="B128" s="76" t="s">
        <v>249</v>
      </c>
      <c r="C128" s="77" t="s">
        <v>163</v>
      </c>
      <c r="D128" s="4">
        <v>1981</v>
      </c>
      <c r="E128" s="4" t="s">
        <v>14</v>
      </c>
      <c r="F128" s="3" t="s">
        <v>16</v>
      </c>
      <c r="G128" s="96"/>
      <c r="H128" s="3" t="s">
        <v>9</v>
      </c>
      <c r="I128" s="3" t="s">
        <v>9</v>
      </c>
      <c r="J128" s="3" t="s">
        <v>12</v>
      </c>
      <c r="K128" s="3">
        <v>1</v>
      </c>
      <c r="L128" s="3"/>
    </row>
    <row r="129" spans="1:12" s="1" customFormat="1" ht="20.100000000000001" customHeight="1" x14ac:dyDescent="0.25">
      <c r="A129" s="3">
        <f t="shared" si="1"/>
        <v>121</v>
      </c>
      <c r="B129" s="76" t="s">
        <v>251</v>
      </c>
      <c r="C129" s="77" t="s">
        <v>163</v>
      </c>
      <c r="D129" s="3">
        <v>1982</v>
      </c>
      <c r="E129" s="4" t="s">
        <v>19</v>
      </c>
      <c r="F129" s="3" t="s">
        <v>16</v>
      </c>
      <c r="G129" s="96"/>
      <c r="H129" s="3" t="s">
        <v>9</v>
      </c>
      <c r="I129" s="3" t="s">
        <v>9</v>
      </c>
      <c r="J129" s="3" t="s">
        <v>12</v>
      </c>
      <c r="K129" s="3">
        <v>2</v>
      </c>
      <c r="L129" s="3"/>
    </row>
    <row r="130" spans="1:12" s="1" customFormat="1" ht="20.100000000000001" customHeight="1" x14ac:dyDescent="0.25">
      <c r="A130" s="3">
        <f t="shared" si="1"/>
        <v>122</v>
      </c>
      <c r="B130" s="76" t="s">
        <v>340</v>
      </c>
      <c r="C130" s="77" t="s">
        <v>163</v>
      </c>
      <c r="D130" s="6" t="s">
        <v>89</v>
      </c>
      <c r="E130" s="3" t="s">
        <v>132</v>
      </c>
      <c r="F130" s="3" t="s">
        <v>118</v>
      </c>
      <c r="G130" s="3" t="s">
        <v>25</v>
      </c>
      <c r="H130" s="3" t="s">
        <v>9</v>
      </c>
      <c r="I130" s="3" t="s">
        <v>25</v>
      </c>
      <c r="J130" s="3" t="s">
        <v>26</v>
      </c>
      <c r="K130" s="22">
        <v>4</v>
      </c>
      <c r="L130" s="3"/>
    </row>
    <row r="131" spans="1:12" s="1" customFormat="1" ht="20.100000000000001" customHeight="1" x14ac:dyDescent="0.25">
      <c r="A131" s="3">
        <f t="shared" si="1"/>
        <v>123</v>
      </c>
      <c r="B131" s="76" t="s">
        <v>303</v>
      </c>
      <c r="C131" s="146" t="s">
        <v>208</v>
      </c>
      <c r="D131" s="13">
        <v>1979</v>
      </c>
      <c r="E131" s="92" t="s">
        <v>73</v>
      </c>
      <c r="F131" s="13" t="s">
        <v>96</v>
      </c>
      <c r="G131" s="152"/>
      <c r="H131" s="3" t="s">
        <v>9</v>
      </c>
      <c r="I131" s="13" t="s">
        <v>97</v>
      </c>
      <c r="J131" s="91" t="s">
        <v>98</v>
      </c>
      <c r="K131" s="22">
        <v>1</v>
      </c>
      <c r="L131" s="3"/>
    </row>
    <row r="132" spans="1:12" s="1" customFormat="1" ht="20.100000000000001" customHeight="1" x14ac:dyDescent="0.25">
      <c r="A132" s="3">
        <f t="shared" si="1"/>
        <v>124</v>
      </c>
      <c r="B132" s="76" t="s">
        <v>341</v>
      </c>
      <c r="C132" s="77" t="s">
        <v>233</v>
      </c>
      <c r="D132" s="6" t="s">
        <v>44</v>
      </c>
      <c r="E132" s="3" t="s">
        <v>121</v>
      </c>
      <c r="F132" s="3" t="s">
        <v>118</v>
      </c>
      <c r="G132" s="96"/>
      <c r="H132" s="3" t="s">
        <v>9</v>
      </c>
      <c r="I132" s="3" t="s">
        <v>25</v>
      </c>
      <c r="J132" s="3" t="s">
        <v>26</v>
      </c>
      <c r="K132" s="22">
        <v>1</v>
      </c>
      <c r="L132" s="3"/>
    </row>
    <row r="133" spans="1:12" s="1" customFormat="1" ht="20.100000000000001" customHeight="1" x14ac:dyDescent="0.25">
      <c r="A133" s="3">
        <f t="shared" si="1"/>
        <v>125</v>
      </c>
      <c r="B133" s="76" t="s">
        <v>356</v>
      </c>
      <c r="C133" s="77" t="s">
        <v>233</v>
      </c>
      <c r="D133" s="3">
        <v>1994</v>
      </c>
      <c r="E133" s="4" t="s">
        <v>146</v>
      </c>
      <c r="F133" s="15" t="s">
        <v>140</v>
      </c>
      <c r="G133" s="96"/>
      <c r="H133" s="3" t="s">
        <v>9</v>
      </c>
      <c r="I133" s="3" t="s">
        <v>143</v>
      </c>
      <c r="J133" s="107" t="s">
        <v>67</v>
      </c>
      <c r="K133" s="22">
        <v>1</v>
      </c>
      <c r="L133" s="3"/>
    </row>
    <row r="134" spans="1:12" s="1" customFormat="1" ht="20.100000000000001" customHeight="1" x14ac:dyDescent="0.25">
      <c r="A134" s="3">
        <f t="shared" si="1"/>
        <v>126</v>
      </c>
      <c r="B134" s="76" t="s">
        <v>320</v>
      </c>
      <c r="C134" s="77" t="s">
        <v>223</v>
      </c>
      <c r="D134" s="3">
        <v>1981</v>
      </c>
      <c r="E134" s="4" t="s">
        <v>28</v>
      </c>
      <c r="F134" s="3" t="s">
        <v>105</v>
      </c>
      <c r="G134" s="96"/>
      <c r="H134" s="3" t="s">
        <v>9</v>
      </c>
      <c r="I134" s="3" t="s">
        <v>9</v>
      </c>
      <c r="J134" s="3" t="s">
        <v>26</v>
      </c>
      <c r="K134" s="22">
        <v>3</v>
      </c>
      <c r="L134" s="3"/>
    </row>
    <row r="135" spans="1:12" s="1" customFormat="1" ht="20.100000000000001" customHeight="1" x14ac:dyDescent="0.25">
      <c r="A135" s="3">
        <f t="shared" si="1"/>
        <v>127</v>
      </c>
      <c r="B135" s="76" t="s">
        <v>278</v>
      </c>
      <c r="C135" s="146" t="s">
        <v>187</v>
      </c>
      <c r="D135" s="13">
        <v>1974</v>
      </c>
      <c r="E135" s="23" t="s">
        <v>29</v>
      </c>
      <c r="F135" s="13" t="s">
        <v>65</v>
      </c>
      <c r="G135" s="152"/>
      <c r="H135" s="3" t="s">
        <v>9</v>
      </c>
      <c r="I135" s="13" t="s">
        <v>9</v>
      </c>
      <c r="J135" s="13" t="s">
        <v>26</v>
      </c>
      <c r="K135" s="3">
        <v>1</v>
      </c>
      <c r="L135" s="3"/>
    </row>
    <row r="136" spans="1:12" s="1" customFormat="1" ht="20.100000000000001" customHeight="1" x14ac:dyDescent="0.25">
      <c r="A136" s="3">
        <f t="shared" si="1"/>
        <v>128</v>
      </c>
      <c r="B136" s="76" t="s">
        <v>270</v>
      </c>
      <c r="C136" s="149" t="s">
        <v>181</v>
      </c>
      <c r="D136" s="11" t="s">
        <v>51</v>
      </c>
      <c r="E136" s="11" t="s">
        <v>29</v>
      </c>
      <c r="F136" s="107" t="s">
        <v>52</v>
      </c>
      <c r="G136" s="109"/>
      <c r="H136" s="3" t="s">
        <v>9</v>
      </c>
      <c r="I136" s="107" t="s">
        <v>53</v>
      </c>
      <c r="J136" s="107" t="s">
        <v>12</v>
      </c>
      <c r="K136" s="3">
        <v>1</v>
      </c>
      <c r="L136" s="3"/>
    </row>
    <row r="137" spans="1:12" s="1" customFormat="1" ht="20.100000000000001" customHeight="1" x14ac:dyDescent="0.25">
      <c r="A137" s="3">
        <f t="shared" si="1"/>
        <v>129</v>
      </c>
      <c r="B137" s="76" t="s">
        <v>367</v>
      </c>
      <c r="C137" s="77" t="s">
        <v>181</v>
      </c>
      <c r="D137" s="4" t="s">
        <v>56</v>
      </c>
      <c r="E137" s="4" t="s">
        <v>95</v>
      </c>
      <c r="F137" s="3" t="s">
        <v>94</v>
      </c>
      <c r="G137" s="3" t="s">
        <v>9</v>
      </c>
      <c r="H137" s="3" t="s">
        <v>9</v>
      </c>
      <c r="I137" s="3" t="s">
        <v>9</v>
      </c>
      <c r="J137" s="3" t="s">
        <v>12</v>
      </c>
      <c r="K137" s="22">
        <v>3</v>
      </c>
      <c r="L137" s="3"/>
    </row>
    <row r="138" spans="1:12" s="1" customFormat="1" ht="20.100000000000001" customHeight="1" x14ac:dyDescent="0.25">
      <c r="A138" s="3">
        <f t="shared" si="1"/>
        <v>130</v>
      </c>
      <c r="B138" s="76" t="s">
        <v>312</v>
      </c>
      <c r="C138" s="77" t="s">
        <v>181</v>
      </c>
      <c r="D138" s="4" t="s">
        <v>63</v>
      </c>
      <c r="E138" s="4" t="s">
        <v>64</v>
      </c>
      <c r="F138" s="3" t="s">
        <v>102</v>
      </c>
      <c r="G138" s="96"/>
      <c r="H138" s="3" t="s">
        <v>9</v>
      </c>
      <c r="I138" s="3" t="s">
        <v>48</v>
      </c>
      <c r="J138" s="3" t="s">
        <v>12</v>
      </c>
      <c r="K138" s="22">
        <v>2</v>
      </c>
      <c r="L138" s="3"/>
    </row>
    <row r="139" spans="1:12" s="1" customFormat="1" ht="20.100000000000001" customHeight="1" x14ac:dyDescent="0.25">
      <c r="A139" s="3">
        <f t="shared" ref="A139:A155" si="2">A138+1</f>
        <v>131</v>
      </c>
      <c r="B139" s="76" t="s">
        <v>337</v>
      </c>
      <c r="C139" s="147" t="s">
        <v>181</v>
      </c>
      <c r="D139" s="94" t="s">
        <v>49</v>
      </c>
      <c r="E139" s="95" t="s">
        <v>115</v>
      </c>
      <c r="F139" s="93" t="s">
        <v>116</v>
      </c>
      <c r="G139" s="153"/>
      <c r="H139" s="3" t="s">
        <v>9</v>
      </c>
      <c r="I139" s="94" t="s">
        <v>42</v>
      </c>
      <c r="J139" s="94" t="s">
        <v>26</v>
      </c>
      <c r="K139" s="22">
        <v>5</v>
      </c>
      <c r="L139" s="3"/>
    </row>
    <row r="140" spans="1:12" s="1" customFormat="1" ht="20.100000000000001" customHeight="1" x14ac:dyDescent="0.25">
      <c r="A140" s="3">
        <f t="shared" si="2"/>
        <v>132</v>
      </c>
      <c r="B140" s="76" t="s">
        <v>293</v>
      </c>
      <c r="C140" s="145" t="s">
        <v>199</v>
      </c>
      <c r="D140" s="89" t="s">
        <v>59</v>
      </c>
      <c r="E140" s="90" t="s">
        <v>21</v>
      </c>
      <c r="F140" s="14" t="s">
        <v>74</v>
      </c>
      <c r="G140" s="151"/>
      <c r="H140" s="3" t="s">
        <v>9</v>
      </c>
      <c r="I140" s="14" t="s">
        <v>75</v>
      </c>
      <c r="J140" s="14" t="s">
        <v>26</v>
      </c>
      <c r="K140" s="3">
        <v>4</v>
      </c>
      <c r="L140" s="3"/>
    </row>
    <row r="141" spans="1:12" s="1" customFormat="1" ht="20.100000000000001" customHeight="1" x14ac:dyDescent="0.25">
      <c r="A141" s="3">
        <f t="shared" si="2"/>
        <v>133</v>
      </c>
      <c r="B141" s="76" t="s">
        <v>289</v>
      </c>
      <c r="C141" s="145" t="s">
        <v>195</v>
      </c>
      <c r="D141" s="17" t="s">
        <v>76</v>
      </c>
      <c r="E141" s="18" t="s">
        <v>77</v>
      </c>
      <c r="F141" s="14" t="s">
        <v>74</v>
      </c>
      <c r="G141" s="111"/>
      <c r="H141" s="3" t="s">
        <v>9</v>
      </c>
      <c r="I141" s="14" t="s">
        <v>78</v>
      </c>
      <c r="J141" s="14" t="s">
        <v>26</v>
      </c>
      <c r="K141" s="3">
        <v>1</v>
      </c>
      <c r="L141" s="3"/>
    </row>
    <row r="142" spans="1:12" s="1" customFormat="1" ht="20.100000000000001" customHeight="1" x14ac:dyDescent="0.25">
      <c r="A142" s="3">
        <f t="shared" si="2"/>
        <v>134</v>
      </c>
      <c r="B142" s="76" t="s">
        <v>355</v>
      </c>
      <c r="C142" s="77" t="s">
        <v>240</v>
      </c>
      <c r="D142" s="4" t="s">
        <v>30</v>
      </c>
      <c r="E142" s="4" t="s">
        <v>60</v>
      </c>
      <c r="F142" s="3" t="s">
        <v>138</v>
      </c>
      <c r="G142" s="3" t="s">
        <v>61</v>
      </c>
      <c r="H142" s="3" t="s">
        <v>9</v>
      </c>
      <c r="I142" s="3" t="s">
        <v>25</v>
      </c>
      <c r="J142" s="3" t="s">
        <v>12</v>
      </c>
      <c r="K142" s="22">
        <v>3</v>
      </c>
      <c r="L142" s="3"/>
    </row>
    <row r="143" spans="1:12" s="1" customFormat="1" ht="20.100000000000001" customHeight="1" x14ac:dyDescent="0.25">
      <c r="A143" s="3">
        <f t="shared" si="2"/>
        <v>135</v>
      </c>
      <c r="B143" s="76" t="s">
        <v>271</v>
      </c>
      <c r="C143" s="77" t="s">
        <v>182</v>
      </c>
      <c r="D143" s="12" t="s">
        <v>54</v>
      </c>
      <c r="E143" s="12" t="s">
        <v>15</v>
      </c>
      <c r="F143" s="3" t="s">
        <v>52</v>
      </c>
      <c r="G143" s="3" t="s">
        <v>9</v>
      </c>
      <c r="H143" s="3" t="s">
        <v>9</v>
      </c>
      <c r="I143" s="3" t="s">
        <v>36</v>
      </c>
      <c r="J143" s="3" t="s">
        <v>12</v>
      </c>
      <c r="K143" s="3">
        <v>1</v>
      </c>
      <c r="L143" s="3"/>
    </row>
    <row r="144" spans="1:12" s="1" customFormat="1" ht="20.100000000000001" customHeight="1" x14ac:dyDescent="0.25">
      <c r="A144" s="3">
        <f t="shared" si="2"/>
        <v>136</v>
      </c>
      <c r="B144" s="76" t="s">
        <v>280</v>
      </c>
      <c r="C144" s="146" t="s">
        <v>182</v>
      </c>
      <c r="D144" s="13">
        <v>1978</v>
      </c>
      <c r="E144" s="23" t="s">
        <v>60</v>
      </c>
      <c r="F144" s="13" t="s">
        <v>65</v>
      </c>
      <c r="G144" s="152"/>
      <c r="H144" s="3" t="s">
        <v>9</v>
      </c>
      <c r="I144" s="13" t="s">
        <v>25</v>
      </c>
      <c r="J144" s="13" t="s">
        <v>26</v>
      </c>
      <c r="K144" s="3">
        <v>3</v>
      </c>
      <c r="L144" s="3"/>
    </row>
    <row r="145" spans="1:13" s="1" customFormat="1" ht="20.100000000000001" customHeight="1" x14ac:dyDescent="0.25">
      <c r="A145" s="3">
        <f t="shared" si="2"/>
        <v>137</v>
      </c>
      <c r="B145" s="76" t="s">
        <v>361</v>
      </c>
      <c r="C145" s="77" t="s">
        <v>244</v>
      </c>
      <c r="D145" s="4" t="s">
        <v>55</v>
      </c>
      <c r="E145" s="4" t="s">
        <v>15</v>
      </c>
      <c r="F145" s="3" t="s">
        <v>69</v>
      </c>
      <c r="G145" s="3" t="s">
        <v>70</v>
      </c>
      <c r="H145" s="3" t="s">
        <v>9</v>
      </c>
      <c r="I145" s="3" t="s">
        <v>48</v>
      </c>
      <c r="J145" s="3" t="s">
        <v>12</v>
      </c>
      <c r="K145" s="3">
        <v>1</v>
      </c>
      <c r="L145" s="3"/>
    </row>
    <row r="146" spans="1:13" s="1" customFormat="1" ht="20.100000000000001" customHeight="1" x14ac:dyDescent="0.25">
      <c r="A146" s="3">
        <f t="shared" si="2"/>
        <v>138</v>
      </c>
      <c r="B146" s="76" t="s">
        <v>319</v>
      </c>
      <c r="C146" s="77" t="s">
        <v>222</v>
      </c>
      <c r="D146" s="3">
        <v>1979</v>
      </c>
      <c r="E146" s="4" t="s">
        <v>106</v>
      </c>
      <c r="F146" s="3" t="s">
        <v>105</v>
      </c>
      <c r="G146" s="96"/>
      <c r="H146" s="3" t="s">
        <v>9</v>
      </c>
      <c r="I146" s="3" t="s">
        <v>9</v>
      </c>
      <c r="J146" s="3" t="s">
        <v>26</v>
      </c>
      <c r="K146" s="22">
        <v>2</v>
      </c>
      <c r="L146" s="3"/>
    </row>
    <row r="147" spans="1:13" s="1" customFormat="1" ht="20.100000000000001" customHeight="1" x14ac:dyDescent="0.25">
      <c r="A147" s="3">
        <f t="shared" si="2"/>
        <v>139</v>
      </c>
      <c r="B147" s="76" t="s">
        <v>365</v>
      </c>
      <c r="C147" s="77" t="s">
        <v>198</v>
      </c>
      <c r="D147" s="3">
        <v>1981</v>
      </c>
      <c r="E147" s="4" t="s">
        <v>57</v>
      </c>
      <c r="F147" s="3" t="s">
        <v>69</v>
      </c>
      <c r="G147" s="3" t="s">
        <v>70</v>
      </c>
      <c r="H147" s="3" t="s">
        <v>9</v>
      </c>
      <c r="I147" s="3" t="s">
        <v>48</v>
      </c>
      <c r="J147" s="3" t="s">
        <v>12</v>
      </c>
      <c r="K147" s="3">
        <v>2</v>
      </c>
      <c r="L147" s="3"/>
    </row>
    <row r="148" spans="1:13" s="1" customFormat="1" ht="20.100000000000001" customHeight="1" x14ac:dyDescent="0.25">
      <c r="A148" s="3">
        <f t="shared" si="2"/>
        <v>140</v>
      </c>
      <c r="B148" s="76" t="s">
        <v>334</v>
      </c>
      <c r="C148" s="147" t="s">
        <v>198</v>
      </c>
      <c r="D148" s="94" t="s">
        <v>54</v>
      </c>
      <c r="E148" s="95" t="s">
        <v>45</v>
      </c>
      <c r="F148" s="93" t="s">
        <v>116</v>
      </c>
      <c r="G148" s="153"/>
      <c r="H148" s="3" t="s">
        <v>9</v>
      </c>
      <c r="I148" s="94" t="s">
        <v>42</v>
      </c>
      <c r="J148" s="94" t="s">
        <v>26</v>
      </c>
      <c r="K148" s="22">
        <v>3</v>
      </c>
      <c r="L148" s="3"/>
    </row>
    <row r="149" spans="1:13" s="1" customFormat="1" ht="20.100000000000001" customHeight="1" x14ac:dyDescent="0.25">
      <c r="A149" s="3">
        <f t="shared" si="2"/>
        <v>141</v>
      </c>
      <c r="B149" s="76" t="s">
        <v>336</v>
      </c>
      <c r="C149" s="147" t="s">
        <v>198</v>
      </c>
      <c r="D149" s="94" t="s">
        <v>81</v>
      </c>
      <c r="E149" s="95" t="s">
        <v>60</v>
      </c>
      <c r="F149" s="93" t="s">
        <v>116</v>
      </c>
      <c r="G149" s="154"/>
      <c r="H149" s="3" t="s">
        <v>9</v>
      </c>
      <c r="I149" s="94" t="s">
        <v>42</v>
      </c>
      <c r="J149" s="94" t="s">
        <v>26</v>
      </c>
      <c r="K149" s="22">
        <v>3</v>
      </c>
      <c r="L149" s="3"/>
    </row>
    <row r="150" spans="1:13" s="1" customFormat="1" ht="20.100000000000001" customHeight="1" x14ac:dyDescent="0.25">
      <c r="A150" s="3">
        <f t="shared" si="2"/>
        <v>142</v>
      </c>
      <c r="B150" s="76" t="s">
        <v>350</v>
      </c>
      <c r="C150" s="77" t="s">
        <v>198</v>
      </c>
      <c r="D150" s="6" t="s">
        <v>54</v>
      </c>
      <c r="E150" s="3" t="s">
        <v>131</v>
      </c>
      <c r="F150" s="3" t="s">
        <v>118</v>
      </c>
      <c r="G150" s="96"/>
      <c r="H150" s="3" t="s">
        <v>9</v>
      </c>
      <c r="I150" s="3" t="s">
        <v>25</v>
      </c>
      <c r="J150" s="3" t="s">
        <v>26</v>
      </c>
      <c r="K150" s="22">
        <v>4</v>
      </c>
      <c r="L150" s="3"/>
    </row>
    <row r="151" spans="1:13" s="1" customFormat="1" ht="20.100000000000001" customHeight="1" x14ac:dyDescent="0.25">
      <c r="A151" s="3">
        <f t="shared" si="2"/>
        <v>143</v>
      </c>
      <c r="B151" s="76" t="s">
        <v>300</v>
      </c>
      <c r="C151" s="142" t="s">
        <v>205</v>
      </c>
      <c r="D151" s="7">
        <v>1979</v>
      </c>
      <c r="E151" s="9" t="s">
        <v>47</v>
      </c>
      <c r="F151" s="7" t="s">
        <v>93</v>
      </c>
      <c r="G151" s="110"/>
      <c r="H151" s="3" t="s">
        <v>9</v>
      </c>
      <c r="I151" s="7" t="s">
        <v>25</v>
      </c>
      <c r="J151" s="7" t="s">
        <v>26</v>
      </c>
      <c r="K151" s="7">
        <v>5</v>
      </c>
      <c r="L151" s="3"/>
    </row>
    <row r="152" spans="1:13" s="1" customFormat="1" ht="20.100000000000001" customHeight="1" x14ac:dyDescent="0.25">
      <c r="A152" s="3">
        <f t="shared" si="2"/>
        <v>144</v>
      </c>
      <c r="B152" s="76" t="s">
        <v>368</v>
      </c>
      <c r="C152" s="77" t="s">
        <v>247</v>
      </c>
      <c r="D152" s="3">
        <v>1991</v>
      </c>
      <c r="E152" s="4" t="s">
        <v>21</v>
      </c>
      <c r="F152" s="3" t="s">
        <v>94</v>
      </c>
      <c r="G152" s="3" t="s">
        <v>61</v>
      </c>
      <c r="H152" s="3" t="s">
        <v>9</v>
      </c>
      <c r="I152" s="3" t="s">
        <v>9</v>
      </c>
      <c r="J152" s="3" t="s">
        <v>12</v>
      </c>
      <c r="K152" s="22">
        <v>4</v>
      </c>
      <c r="L152" s="3" t="s">
        <v>373</v>
      </c>
    </row>
    <row r="153" spans="1:13" s="1" customFormat="1" ht="20.100000000000001" customHeight="1" x14ac:dyDescent="0.25">
      <c r="A153" s="3">
        <f t="shared" si="2"/>
        <v>145</v>
      </c>
      <c r="B153" s="76" t="s">
        <v>260</v>
      </c>
      <c r="C153" s="77" t="s">
        <v>173</v>
      </c>
      <c r="D153" s="4">
        <v>1963</v>
      </c>
      <c r="E153" s="4" t="s">
        <v>28</v>
      </c>
      <c r="F153" s="3" t="s">
        <v>34</v>
      </c>
      <c r="G153" s="3" t="s">
        <v>36</v>
      </c>
      <c r="H153" s="3" t="s">
        <v>9</v>
      </c>
      <c r="I153" s="3" t="s">
        <v>9</v>
      </c>
      <c r="J153" s="3" t="s">
        <v>12</v>
      </c>
      <c r="K153" s="3">
        <v>3</v>
      </c>
      <c r="L153" s="3" t="s">
        <v>373</v>
      </c>
    </row>
    <row r="154" spans="1:13" s="1" customFormat="1" ht="20.100000000000001" customHeight="1" x14ac:dyDescent="0.25">
      <c r="A154" s="3">
        <f t="shared" si="2"/>
        <v>146</v>
      </c>
      <c r="B154" s="76" t="s">
        <v>324</v>
      </c>
      <c r="C154" s="77" t="s">
        <v>173</v>
      </c>
      <c r="D154" s="4" t="s">
        <v>63</v>
      </c>
      <c r="E154" s="4" t="s">
        <v>14</v>
      </c>
      <c r="F154" s="3" t="s">
        <v>109</v>
      </c>
      <c r="G154" s="96"/>
      <c r="H154" s="3" t="s">
        <v>9</v>
      </c>
      <c r="I154" s="3" t="s">
        <v>9</v>
      </c>
      <c r="J154" s="3" t="s">
        <v>12</v>
      </c>
      <c r="K154" s="22">
        <v>1</v>
      </c>
      <c r="L154" s="3"/>
    </row>
    <row r="155" spans="1:13" s="1" customFormat="1" ht="20.100000000000001" customHeight="1" x14ac:dyDescent="0.25">
      <c r="A155" s="3">
        <f t="shared" si="2"/>
        <v>147</v>
      </c>
      <c r="B155" s="76" t="s">
        <v>329</v>
      </c>
      <c r="C155" s="147" t="s">
        <v>173</v>
      </c>
      <c r="D155" s="94" t="s">
        <v>54</v>
      </c>
      <c r="E155" s="95" t="s">
        <v>40</v>
      </c>
      <c r="F155" s="93" t="s">
        <v>116</v>
      </c>
      <c r="G155" s="94" t="s">
        <v>25</v>
      </c>
      <c r="H155" s="3" t="s">
        <v>9</v>
      </c>
      <c r="I155" s="94" t="s">
        <v>36</v>
      </c>
      <c r="J155" s="94" t="s">
        <v>26</v>
      </c>
      <c r="K155" s="22">
        <v>5</v>
      </c>
      <c r="L155" s="3"/>
    </row>
    <row r="156" spans="1:13" s="1" customFormat="1" ht="16.5" x14ac:dyDescent="0.25"/>
    <row r="157" spans="1:13" s="1" customFormat="1" ht="16.5" x14ac:dyDescent="0.25">
      <c r="A157" s="159" t="s">
        <v>698</v>
      </c>
      <c r="B157" s="159"/>
      <c r="C157" s="159"/>
      <c r="D157" s="159"/>
      <c r="E157" s="159"/>
      <c r="M157" s="1" t="s">
        <v>149</v>
      </c>
    </row>
    <row r="158" spans="1:13" s="1" customFormat="1" ht="16.5" x14ac:dyDescent="0.25">
      <c r="G158" s="159" t="s">
        <v>156</v>
      </c>
      <c r="H158" s="159"/>
      <c r="I158" s="159"/>
      <c r="J158" s="159"/>
      <c r="K158" s="159"/>
      <c r="M158" s="1" t="s">
        <v>150</v>
      </c>
    </row>
    <row r="159" spans="1:13" s="1" customFormat="1" ht="16.5" x14ac:dyDescent="0.25">
      <c r="G159" s="160" t="s">
        <v>157</v>
      </c>
      <c r="H159" s="160"/>
      <c r="I159" s="160"/>
      <c r="J159" s="160"/>
      <c r="K159" s="160"/>
      <c r="M159" s="1" t="s">
        <v>151</v>
      </c>
    </row>
    <row r="160" spans="1:13" s="1" customFormat="1" ht="16.5" x14ac:dyDescent="0.25">
      <c r="A160" s="160" t="s">
        <v>160</v>
      </c>
      <c r="B160" s="160"/>
      <c r="C160" s="160"/>
      <c r="D160" s="160"/>
      <c r="G160" s="160" t="s">
        <v>158</v>
      </c>
      <c r="H160" s="160"/>
      <c r="I160" s="160"/>
      <c r="J160" s="160"/>
      <c r="K160" s="160"/>
      <c r="M160" s="1" t="s">
        <v>152</v>
      </c>
    </row>
    <row r="161" spans="1:13" s="1" customFormat="1" ht="16.5" x14ac:dyDescent="0.25">
      <c r="M161" s="1" t="s">
        <v>153</v>
      </c>
    </row>
    <row r="162" spans="1:13" s="1" customFormat="1" ht="16.5" x14ac:dyDescent="0.25"/>
    <row r="163" spans="1:13" s="1" customFormat="1" ht="17.25" x14ac:dyDescent="0.3">
      <c r="G163" s="184" t="s">
        <v>859</v>
      </c>
      <c r="H163" s="184"/>
      <c r="I163" s="184"/>
      <c r="J163" s="184"/>
      <c r="K163" s="184"/>
    </row>
    <row r="164" spans="1:13" s="1" customFormat="1" ht="16.5" x14ac:dyDescent="0.25"/>
    <row r="165" spans="1:13" s="1" customFormat="1" ht="16.5" x14ac:dyDescent="0.25"/>
    <row r="166" spans="1:13" s="1" customFormat="1" ht="16.5" x14ac:dyDescent="0.25">
      <c r="A166" s="161" t="s">
        <v>161</v>
      </c>
      <c r="B166" s="161"/>
      <c r="C166" s="161"/>
      <c r="D166" s="161"/>
      <c r="G166" s="160" t="s">
        <v>159</v>
      </c>
      <c r="H166" s="160"/>
      <c r="I166" s="160"/>
      <c r="J166" s="160"/>
      <c r="K166" s="160"/>
    </row>
    <row r="167" spans="1:13" s="1" customFormat="1" ht="16.5" x14ac:dyDescent="0.25"/>
    <row r="168" spans="1:13" s="1" customFormat="1" ht="16.5" x14ac:dyDescent="0.25"/>
    <row r="169" spans="1:13" s="1" customFormat="1" ht="16.5" x14ac:dyDescent="0.25"/>
    <row r="170" spans="1:13" s="1" customFormat="1" ht="16.5" x14ac:dyDescent="0.25"/>
    <row r="171" spans="1:13" s="1" customFormat="1" ht="16.5" x14ac:dyDescent="0.25"/>
    <row r="172" spans="1:13" s="1" customFormat="1" ht="16.5" x14ac:dyDescent="0.25"/>
    <row r="173" spans="1:13" s="1" customFormat="1" ht="16.5" x14ac:dyDescent="0.25"/>
    <row r="174" spans="1:13" s="1" customFormat="1" ht="16.5" x14ac:dyDescent="0.25"/>
    <row r="175" spans="1:13" s="1" customFormat="1" ht="16.5" x14ac:dyDescent="0.25"/>
    <row r="176" spans="1:13" s="1" customFormat="1" ht="16.5" x14ac:dyDescent="0.25"/>
    <row r="177" s="1" customFormat="1" ht="16.5" x14ac:dyDescent="0.25"/>
    <row r="178" s="1" customFormat="1" ht="16.5" x14ac:dyDescent="0.25"/>
    <row r="179" s="1" customFormat="1" ht="16.5" x14ac:dyDescent="0.25"/>
    <row r="180" s="1" customFormat="1" ht="16.5" x14ac:dyDescent="0.25"/>
    <row r="181" s="1" customFormat="1" ht="16.5" x14ac:dyDescent="0.25"/>
    <row r="182" s="1" customFormat="1" ht="16.5" x14ac:dyDescent="0.25"/>
    <row r="183" s="1" customFormat="1" ht="16.5" x14ac:dyDescent="0.25"/>
    <row r="184" s="1" customFormat="1" ht="16.5" x14ac:dyDescent="0.25"/>
    <row r="185" s="1" customFormat="1" ht="16.5" x14ac:dyDescent="0.25"/>
    <row r="186" s="1" customFormat="1" ht="16.5" x14ac:dyDescent="0.25"/>
    <row r="187" s="1" customFormat="1" ht="16.5" x14ac:dyDescent="0.25"/>
    <row r="188" s="1" customFormat="1" ht="16.5" x14ac:dyDescent="0.25"/>
    <row r="189" s="1" customFormat="1" ht="16.5" x14ac:dyDescent="0.25"/>
    <row r="190" s="1" customFormat="1" ht="16.5" x14ac:dyDescent="0.25"/>
  </sheetData>
  <autoFilter ref="A8:M155"/>
  <sortState ref="B10:L155">
    <sortCondition ref="C9:C155"/>
  </sortState>
  <mergeCells count="22">
    <mergeCell ref="A1:D1"/>
    <mergeCell ref="A2:D2"/>
    <mergeCell ref="E1:J1"/>
    <mergeCell ref="E2:J2"/>
    <mergeCell ref="G7:I7"/>
    <mergeCell ref="A7:A8"/>
    <mergeCell ref="D7:D8"/>
    <mergeCell ref="E7:E8"/>
    <mergeCell ref="F7:F8"/>
    <mergeCell ref="J7:J8"/>
    <mergeCell ref="A4:K4"/>
    <mergeCell ref="B7:C8"/>
    <mergeCell ref="A5:K5"/>
    <mergeCell ref="A157:E157"/>
    <mergeCell ref="A160:D160"/>
    <mergeCell ref="A166:D166"/>
    <mergeCell ref="K7:K8"/>
    <mergeCell ref="G158:K158"/>
    <mergeCell ref="G159:K159"/>
    <mergeCell ref="G160:K160"/>
    <mergeCell ref="G166:K166"/>
    <mergeCell ref="G163:K163"/>
  </mergeCells>
  <pageMargins left="0.25" right="0.25" top="0.5" bottom="0.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90"/>
  <sheetViews>
    <sheetView topLeftCell="A153" workbookViewId="0">
      <selection activeCell="D170" sqref="D170"/>
    </sheetView>
  </sheetViews>
  <sheetFormatPr defaultRowHeight="15" x14ac:dyDescent="0.25"/>
  <cols>
    <col min="1" max="1" width="5.85546875" customWidth="1"/>
    <col min="2" max="2" width="10.7109375" customWidth="1"/>
    <col min="3" max="3" width="20.7109375" customWidth="1"/>
    <col min="4" max="4" width="10.7109375" customWidth="1"/>
    <col min="5" max="5" width="7.42578125" customWidth="1"/>
    <col min="6" max="6" width="8.42578125" customWidth="1"/>
    <col min="7" max="7" width="24.7109375" customWidth="1"/>
    <col min="8" max="8" width="8.140625" customWidth="1"/>
    <col min="9" max="9" width="17.42578125" customWidth="1"/>
    <col min="10" max="10" width="14.85546875" customWidth="1"/>
    <col min="11" max="11" width="5.85546875" customWidth="1"/>
    <col min="12" max="12" width="7.28515625" customWidth="1"/>
  </cols>
  <sheetData>
    <row r="1" spans="1:12" s="1" customFormat="1" ht="16.5" x14ac:dyDescent="0.25">
      <c r="A1" s="163" t="s">
        <v>0</v>
      </c>
      <c r="B1" s="163"/>
      <c r="C1" s="163"/>
      <c r="D1" s="163"/>
      <c r="E1" s="163"/>
      <c r="F1" s="164" t="s">
        <v>6</v>
      </c>
      <c r="G1" s="164"/>
      <c r="H1" s="164"/>
      <c r="I1" s="164"/>
      <c r="J1" s="164"/>
      <c r="K1" s="164"/>
      <c r="L1" s="164"/>
    </row>
    <row r="2" spans="1:12" s="1" customFormat="1" ht="16.5" x14ac:dyDescent="0.25">
      <c r="A2" s="164" t="s">
        <v>154</v>
      </c>
      <c r="B2" s="164"/>
      <c r="C2" s="164"/>
      <c r="D2" s="164"/>
      <c r="E2" s="164"/>
      <c r="F2" s="160" t="s">
        <v>7</v>
      </c>
      <c r="G2" s="160"/>
      <c r="H2" s="160"/>
      <c r="I2" s="160"/>
      <c r="J2" s="160"/>
      <c r="K2" s="160"/>
      <c r="L2" s="160"/>
    </row>
    <row r="3" spans="1:12" s="1" customFormat="1" ht="16.5" x14ac:dyDescent="0.25"/>
    <row r="4" spans="1:12" s="1" customFormat="1" ht="16.5" x14ac:dyDescent="0.25">
      <c r="A4" s="172" t="s">
        <v>850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1:12" s="1" customFormat="1" ht="16.5" x14ac:dyDescent="0.25">
      <c r="A5" s="160" t="s">
        <v>155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s="1" customFormat="1" ht="16.5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2" s="2" customFormat="1" ht="33" customHeight="1" x14ac:dyDescent="0.25">
      <c r="A7" s="108" t="s">
        <v>699</v>
      </c>
      <c r="B7" s="127" t="s">
        <v>432</v>
      </c>
      <c r="C7" s="182" t="s">
        <v>1</v>
      </c>
      <c r="D7" s="183"/>
      <c r="E7" s="108" t="s">
        <v>2</v>
      </c>
      <c r="F7" s="108" t="s">
        <v>3</v>
      </c>
      <c r="G7" s="108" t="s">
        <v>4</v>
      </c>
      <c r="H7" s="127" t="s">
        <v>848</v>
      </c>
      <c r="I7" s="127" t="s">
        <v>849</v>
      </c>
      <c r="J7" s="130" t="s">
        <v>856</v>
      </c>
      <c r="K7" s="132" t="s">
        <v>380</v>
      </c>
      <c r="L7" s="131" t="s">
        <v>857</v>
      </c>
    </row>
    <row r="8" spans="1:12" s="1" customFormat="1" ht="16.5" customHeight="1" x14ac:dyDescent="0.25">
      <c r="A8" s="3">
        <v>1</v>
      </c>
      <c r="B8" s="41" t="s">
        <v>700</v>
      </c>
      <c r="C8" s="113" t="s">
        <v>267</v>
      </c>
      <c r="D8" s="114" t="s">
        <v>178</v>
      </c>
      <c r="E8" s="115">
        <v>1991</v>
      </c>
      <c r="F8" s="115" t="s">
        <v>47</v>
      </c>
      <c r="G8" s="114" t="s">
        <v>46</v>
      </c>
      <c r="H8" s="22">
        <v>1</v>
      </c>
      <c r="I8" s="114"/>
      <c r="J8" s="21" t="s">
        <v>373</v>
      </c>
      <c r="K8" s="21">
        <v>5</v>
      </c>
      <c r="L8" s="21">
        <v>1</v>
      </c>
    </row>
    <row r="9" spans="1:12" s="1" customFormat="1" ht="16.5" x14ac:dyDescent="0.25">
      <c r="A9" s="3">
        <f>A8+1</f>
        <v>2</v>
      </c>
      <c r="B9" s="41" t="s">
        <v>701</v>
      </c>
      <c r="C9" s="5" t="s">
        <v>254</v>
      </c>
      <c r="D9" s="5" t="s">
        <v>167</v>
      </c>
      <c r="E9" s="3">
        <v>1980</v>
      </c>
      <c r="F9" s="4" t="s">
        <v>13</v>
      </c>
      <c r="G9" s="5" t="s">
        <v>16</v>
      </c>
      <c r="H9" s="5"/>
      <c r="I9" s="5"/>
      <c r="J9" s="3"/>
      <c r="K9" s="3">
        <v>5</v>
      </c>
      <c r="L9" s="3">
        <f>L8</f>
        <v>1</v>
      </c>
    </row>
    <row r="10" spans="1:12" s="1" customFormat="1" ht="16.5" customHeight="1" x14ac:dyDescent="0.25">
      <c r="A10" s="3">
        <f t="shared" ref="A10:A73" si="0">A9+1</f>
        <v>3</v>
      </c>
      <c r="B10" s="41" t="s">
        <v>702</v>
      </c>
      <c r="C10" s="113" t="s">
        <v>275</v>
      </c>
      <c r="D10" s="113" t="s">
        <v>167</v>
      </c>
      <c r="E10" s="41" t="s">
        <v>50</v>
      </c>
      <c r="F10" s="41" t="s">
        <v>21</v>
      </c>
      <c r="G10" s="113" t="s">
        <v>52</v>
      </c>
      <c r="H10" s="21">
        <v>2</v>
      </c>
      <c r="I10" s="113"/>
      <c r="J10" s="21" t="s">
        <v>373</v>
      </c>
      <c r="K10" s="21">
        <v>4</v>
      </c>
      <c r="L10" s="3">
        <f t="shared" ref="L10:L33" si="1">L9</f>
        <v>1</v>
      </c>
    </row>
    <row r="11" spans="1:12" s="1" customFormat="1" ht="16.5" x14ac:dyDescent="0.25">
      <c r="A11" s="3">
        <f t="shared" si="0"/>
        <v>4</v>
      </c>
      <c r="B11" s="21" t="s">
        <v>703</v>
      </c>
      <c r="C11" s="5" t="s">
        <v>339</v>
      </c>
      <c r="D11" s="5" t="s">
        <v>167</v>
      </c>
      <c r="E11" s="6" t="s">
        <v>79</v>
      </c>
      <c r="F11" s="3" t="s">
        <v>119</v>
      </c>
      <c r="G11" s="5" t="s">
        <v>118</v>
      </c>
      <c r="H11" s="5"/>
      <c r="I11" s="5"/>
      <c r="J11" s="3"/>
      <c r="K11" s="22">
        <v>1</v>
      </c>
      <c r="L11" s="3">
        <f t="shared" si="1"/>
        <v>1</v>
      </c>
    </row>
    <row r="12" spans="1:12" s="1" customFormat="1" ht="16.5" x14ac:dyDescent="0.25">
      <c r="A12" s="3">
        <f t="shared" si="0"/>
        <v>5</v>
      </c>
      <c r="B12" s="21" t="s">
        <v>704</v>
      </c>
      <c r="C12" s="5" t="s">
        <v>352</v>
      </c>
      <c r="D12" s="5" t="s">
        <v>167</v>
      </c>
      <c r="E12" s="6" t="s">
        <v>72</v>
      </c>
      <c r="F12" s="3" t="s">
        <v>134</v>
      </c>
      <c r="G12" s="5" t="s">
        <v>118</v>
      </c>
      <c r="H12" s="5"/>
      <c r="I12" s="5"/>
      <c r="J12" s="3"/>
      <c r="K12" s="22">
        <v>4</v>
      </c>
      <c r="L12" s="3">
        <f t="shared" si="1"/>
        <v>1</v>
      </c>
    </row>
    <row r="13" spans="1:12" s="1" customFormat="1" ht="16.5" x14ac:dyDescent="0.25">
      <c r="A13" s="25">
        <f t="shared" si="0"/>
        <v>6</v>
      </c>
      <c r="B13" s="21" t="s">
        <v>705</v>
      </c>
      <c r="C13" s="5" t="s">
        <v>322</v>
      </c>
      <c r="D13" s="5" t="s">
        <v>226</v>
      </c>
      <c r="E13" s="3">
        <v>1964</v>
      </c>
      <c r="F13" s="4" t="s">
        <v>90</v>
      </c>
      <c r="G13" s="5" t="s">
        <v>105</v>
      </c>
      <c r="H13" s="5"/>
      <c r="I13" s="5"/>
      <c r="J13" s="3"/>
      <c r="K13" s="22">
        <v>5</v>
      </c>
      <c r="L13" s="3">
        <f t="shared" si="1"/>
        <v>1</v>
      </c>
    </row>
    <row r="14" spans="1:12" s="1" customFormat="1" ht="16.5" x14ac:dyDescent="0.25">
      <c r="A14" s="25">
        <f t="shared" si="0"/>
        <v>7</v>
      </c>
      <c r="B14" s="21" t="s">
        <v>706</v>
      </c>
      <c r="C14" s="5" t="s">
        <v>264</v>
      </c>
      <c r="D14" s="99" t="s">
        <v>196</v>
      </c>
      <c r="E14" s="17" t="s">
        <v>79</v>
      </c>
      <c r="F14" s="18" t="s">
        <v>57</v>
      </c>
      <c r="G14" s="102" t="s">
        <v>74</v>
      </c>
      <c r="H14" s="102"/>
      <c r="I14" s="102"/>
      <c r="J14" s="3"/>
      <c r="K14" s="3">
        <v>2</v>
      </c>
      <c r="L14" s="3">
        <f t="shared" si="1"/>
        <v>1</v>
      </c>
    </row>
    <row r="15" spans="1:12" s="1" customFormat="1" ht="16.5" customHeight="1" x14ac:dyDescent="0.25">
      <c r="A15" s="3">
        <f t="shared" si="0"/>
        <v>8</v>
      </c>
      <c r="B15" s="21" t="s">
        <v>707</v>
      </c>
      <c r="C15" s="113" t="s">
        <v>366</v>
      </c>
      <c r="D15" s="113" t="s">
        <v>246</v>
      </c>
      <c r="E15" s="41" t="s">
        <v>79</v>
      </c>
      <c r="F15" s="41" t="s">
        <v>18</v>
      </c>
      <c r="G15" s="113" t="s">
        <v>94</v>
      </c>
      <c r="H15" s="21">
        <v>3</v>
      </c>
      <c r="I15" s="113"/>
      <c r="J15" s="21" t="s">
        <v>373</v>
      </c>
      <c r="K15" s="22">
        <v>2</v>
      </c>
      <c r="L15" s="3">
        <f t="shared" si="1"/>
        <v>1</v>
      </c>
    </row>
    <row r="16" spans="1:12" s="1" customFormat="1" ht="16.5" x14ac:dyDescent="0.25">
      <c r="A16" s="3">
        <f t="shared" si="0"/>
        <v>9</v>
      </c>
      <c r="B16" s="21" t="s">
        <v>708</v>
      </c>
      <c r="C16" s="5" t="s">
        <v>304</v>
      </c>
      <c r="D16" s="97" t="s">
        <v>209</v>
      </c>
      <c r="E16" s="13">
        <v>1977</v>
      </c>
      <c r="F16" s="92" t="s">
        <v>57</v>
      </c>
      <c r="G16" s="97" t="s">
        <v>96</v>
      </c>
      <c r="H16" s="97"/>
      <c r="I16" s="97"/>
      <c r="J16" s="3"/>
      <c r="K16" s="22">
        <v>2</v>
      </c>
      <c r="L16" s="3">
        <f t="shared" si="1"/>
        <v>1</v>
      </c>
    </row>
    <row r="17" spans="1:12" s="1" customFormat="1" ht="16.5" x14ac:dyDescent="0.25">
      <c r="A17" s="3">
        <f t="shared" si="0"/>
        <v>10</v>
      </c>
      <c r="B17" s="21" t="s">
        <v>709</v>
      </c>
      <c r="C17" s="5" t="s">
        <v>346</v>
      </c>
      <c r="D17" s="5" t="s">
        <v>236</v>
      </c>
      <c r="E17" s="6" t="s">
        <v>126</v>
      </c>
      <c r="F17" s="3" t="s">
        <v>127</v>
      </c>
      <c r="G17" s="5" t="s">
        <v>118</v>
      </c>
      <c r="H17" s="5"/>
      <c r="I17" s="5"/>
      <c r="J17" s="3"/>
      <c r="K17" s="22">
        <v>3</v>
      </c>
      <c r="L17" s="3">
        <f t="shared" si="1"/>
        <v>1</v>
      </c>
    </row>
    <row r="18" spans="1:12" s="1" customFormat="1" ht="16.5" x14ac:dyDescent="0.25">
      <c r="A18" s="3">
        <f t="shared" si="0"/>
        <v>11</v>
      </c>
      <c r="B18" s="21" t="s">
        <v>710</v>
      </c>
      <c r="C18" s="5" t="s">
        <v>287</v>
      </c>
      <c r="D18" s="5" t="s">
        <v>194</v>
      </c>
      <c r="E18" s="3">
        <v>1983</v>
      </c>
      <c r="F18" s="4" t="s">
        <v>40</v>
      </c>
      <c r="G18" s="5" t="s">
        <v>71</v>
      </c>
      <c r="H18" s="5"/>
      <c r="I18" s="5"/>
      <c r="J18" s="3"/>
      <c r="K18" s="3">
        <v>5</v>
      </c>
      <c r="L18" s="3">
        <f t="shared" si="1"/>
        <v>1</v>
      </c>
    </row>
    <row r="19" spans="1:12" s="1" customFormat="1" ht="16.5" x14ac:dyDescent="0.25">
      <c r="A19" s="25">
        <f t="shared" si="0"/>
        <v>12</v>
      </c>
      <c r="B19" s="21" t="s">
        <v>711</v>
      </c>
      <c r="C19" s="5" t="s">
        <v>335</v>
      </c>
      <c r="D19" s="101" t="s">
        <v>230</v>
      </c>
      <c r="E19" s="94" t="s">
        <v>114</v>
      </c>
      <c r="F19" s="95" t="s">
        <v>20</v>
      </c>
      <c r="G19" s="101" t="s">
        <v>116</v>
      </c>
      <c r="H19" s="101"/>
      <c r="I19" s="101"/>
      <c r="J19" s="3"/>
      <c r="K19" s="22">
        <v>3</v>
      </c>
      <c r="L19" s="3">
        <f t="shared" si="1"/>
        <v>1</v>
      </c>
    </row>
    <row r="20" spans="1:12" s="1" customFormat="1" ht="16.5" x14ac:dyDescent="0.25">
      <c r="A20" s="3">
        <f t="shared" si="0"/>
        <v>13</v>
      </c>
      <c r="B20" s="21" t="s">
        <v>712</v>
      </c>
      <c r="C20" s="5" t="s">
        <v>274</v>
      </c>
      <c r="D20" s="5" t="s">
        <v>185</v>
      </c>
      <c r="E20" s="4" t="s">
        <v>59</v>
      </c>
      <c r="F20" s="4" t="s">
        <v>60</v>
      </c>
      <c r="G20" s="5" t="s">
        <v>52</v>
      </c>
      <c r="H20" s="5"/>
      <c r="I20" s="5"/>
      <c r="J20" s="3"/>
      <c r="K20" s="3">
        <v>3</v>
      </c>
      <c r="L20" s="3">
        <f t="shared" si="1"/>
        <v>1</v>
      </c>
    </row>
    <row r="21" spans="1:12" s="1" customFormat="1" ht="16.5" x14ac:dyDescent="0.25">
      <c r="A21" s="3">
        <f t="shared" si="0"/>
        <v>14</v>
      </c>
      <c r="B21" s="21" t="s">
        <v>713</v>
      </c>
      <c r="C21" s="5" t="s">
        <v>284</v>
      </c>
      <c r="D21" s="5" t="s">
        <v>192</v>
      </c>
      <c r="E21" s="3">
        <v>1978</v>
      </c>
      <c r="F21" s="4" t="s">
        <v>64</v>
      </c>
      <c r="G21" s="5" t="s">
        <v>71</v>
      </c>
      <c r="H21" s="5"/>
      <c r="I21" s="5"/>
      <c r="J21" s="3"/>
      <c r="K21" s="3">
        <v>2</v>
      </c>
      <c r="L21" s="3">
        <f t="shared" si="1"/>
        <v>1</v>
      </c>
    </row>
    <row r="22" spans="1:12" s="1" customFormat="1" ht="16.5" x14ac:dyDescent="0.25">
      <c r="A22" s="3">
        <f t="shared" si="0"/>
        <v>15</v>
      </c>
      <c r="B22" s="21" t="s">
        <v>714</v>
      </c>
      <c r="C22" s="5" t="s">
        <v>298</v>
      </c>
      <c r="D22" s="98" t="s">
        <v>203</v>
      </c>
      <c r="E22" s="7">
        <v>1968</v>
      </c>
      <c r="F22" s="9" t="s">
        <v>57</v>
      </c>
      <c r="G22" s="98" t="s">
        <v>93</v>
      </c>
      <c r="H22" s="98"/>
      <c r="I22" s="98"/>
      <c r="J22" s="3"/>
      <c r="K22" s="7">
        <v>2</v>
      </c>
      <c r="L22" s="3">
        <f t="shared" si="1"/>
        <v>1</v>
      </c>
    </row>
    <row r="23" spans="1:12" s="1" customFormat="1" ht="16.5" x14ac:dyDescent="0.25">
      <c r="A23" s="25">
        <f t="shared" si="0"/>
        <v>16</v>
      </c>
      <c r="B23" s="21" t="s">
        <v>715</v>
      </c>
      <c r="C23" s="5" t="s">
        <v>294</v>
      </c>
      <c r="D23" s="99" t="s">
        <v>200</v>
      </c>
      <c r="E23" s="89" t="s">
        <v>88</v>
      </c>
      <c r="F23" s="90" t="s">
        <v>35</v>
      </c>
      <c r="G23" s="102" t="s">
        <v>74</v>
      </c>
      <c r="H23" s="102"/>
      <c r="I23" s="102"/>
      <c r="J23" s="3"/>
      <c r="K23" s="3">
        <v>4</v>
      </c>
      <c r="L23" s="3">
        <f t="shared" si="1"/>
        <v>1</v>
      </c>
    </row>
    <row r="24" spans="1:12" s="1" customFormat="1" ht="16.5" x14ac:dyDescent="0.25">
      <c r="A24" s="3">
        <f t="shared" si="0"/>
        <v>17</v>
      </c>
      <c r="B24" s="21" t="s">
        <v>716</v>
      </c>
      <c r="C24" s="5" t="s">
        <v>295</v>
      </c>
      <c r="D24" s="99" t="s">
        <v>201</v>
      </c>
      <c r="E24" s="89" t="s">
        <v>89</v>
      </c>
      <c r="F24" s="90" t="s">
        <v>90</v>
      </c>
      <c r="G24" s="102" t="s">
        <v>74</v>
      </c>
      <c r="H24" s="102"/>
      <c r="I24" s="102"/>
      <c r="J24" s="3"/>
      <c r="K24" s="3">
        <v>5</v>
      </c>
      <c r="L24" s="3">
        <f t="shared" si="1"/>
        <v>1</v>
      </c>
    </row>
    <row r="25" spans="1:12" s="1" customFormat="1" ht="16.5" x14ac:dyDescent="0.25">
      <c r="A25" s="3">
        <f t="shared" si="0"/>
        <v>18</v>
      </c>
      <c r="B25" s="21" t="s">
        <v>717</v>
      </c>
      <c r="C25" s="5" t="s">
        <v>302</v>
      </c>
      <c r="D25" s="97" t="s">
        <v>207</v>
      </c>
      <c r="E25" s="13">
        <v>1978</v>
      </c>
      <c r="F25" s="23" t="s">
        <v>29</v>
      </c>
      <c r="G25" s="97" t="s">
        <v>96</v>
      </c>
      <c r="H25" s="97"/>
      <c r="I25" s="97"/>
      <c r="J25" s="3"/>
      <c r="K25" s="22">
        <v>1</v>
      </c>
      <c r="L25" s="3">
        <f t="shared" si="1"/>
        <v>1</v>
      </c>
    </row>
    <row r="26" spans="1:12" s="1" customFormat="1" ht="16.5" customHeight="1" x14ac:dyDescent="0.25">
      <c r="A26" s="3">
        <f t="shared" si="0"/>
        <v>19</v>
      </c>
      <c r="B26" s="21" t="s">
        <v>718</v>
      </c>
      <c r="C26" s="113" t="s">
        <v>323</v>
      </c>
      <c r="D26" s="113" t="s">
        <v>207</v>
      </c>
      <c r="E26" s="41" t="s">
        <v>44</v>
      </c>
      <c r="F26" s="41" t="s">
        <v>29</v>
      </c>
      <c r="G26" s="113" t="s">
        <v>109</v>
      </c>
      <c r="H26" s="21">
        <v>4</v>
      </c>
      <c r="I26" s="113"/>
      <c r="J26" s="21" t="s">
        <v>373</v>
      </c>
      <c r="K26" s="22">
        <v>1</v>
      </c>
      <c r="L26" s="3">
        <f t="shared" si="1"/>
        <v>1</v>
      </c>
    </row>
    <row r="27" spans="1:12" s="1" customFormat="1" ht="16.5" customHeight="1" x14ac:dyDescent="0.25">
      <c r="A27" s="21">
        <f t="shared" si="0"/>
        <v>20</v>
      </c>
      <c r="B27" s="21" t="s">
        <v>719</v>
      </c>
      <c r="C27" s="113" t="s">
        <v>360</v>
      </c>
      <c r="D27" s="113" t="s">
        <v>188</v>
      </c>
      <c r="E27" s="21">
        <v>1981</v>
      </c>
      <c r="F27" s="41" t="s">
        <v>21</v>
      </c>
      <c r="G27" s="113" t="s">
        <v>16</v>
      </c>
      <c r="H27" s="21">
        <v>5</v>
      </c>
      <c r="I27" s="113"/>
      <c r="J27" s="21" t="s">
        <v>373</v>
      </c>
      <c r="K27" s="21">
        <v>4</v>
      </c>
      <c r="L27" s="3">
        <f t="shared" si="1"/>
        <v>1</v>
      </c>
    </row>
    <row r="28" spans="1:12" s="1" customFormat="1" ht="16.5" x14ac:dyDescent="0.25">
      <c r="A28" s="3">
        <f t="shared" si="0"/>
        <v>21</v>
      </c>
      <c r="B28" s="21" t="s">
        <v>720</v>
      </c>
      <c r="C28" s="5" t="s">
        <v>279</v>
      </c>
      <c r="D28" s="5" t="s">
        <v>188</v>
      </c>
      <c r="E28" s="3">
        <v>1975</v>
      </c>
      <c r="F28" s="4" t="s">
        <v>40</v>
      </c>
      <c r="G28" s="5" t="s">
        <v>66</v>
      </c>
      <c r="H28" s="5"/>
      <c r="I28" s="5"/>
      <c r="J28" s="3"/>
      <c r="K28" s="3">
        <v>5</v>
      </c>
      <c r="L28" s="3">
        <f t="shared" si="1"/>
        <v>1</v>
      </c>
    </row>
    <row r="29" spans="1:12" s="1" customFormat="1" ht="16.5" x14ac:dyDescent="0.25">
      <c r="A29" s="25">
        <f t="shared" si="0"/>
        <v>22</v>
      </c>
      <c r="B29" s="21" t="s">
        <v>721</v>
      </c>
      <c r="C29" s="5" t="s">
        <v>290</v>
      </c>
      <c r="D29" s="100" t="s">
        <v>188</v>
      </c>
      <c r="E29" s="17" t="s">
        <v>81</v>
      </c>
      <c r="F29" s="18" t="s">
        <v>82</v>
      </c>
      <c r="G29" s="102" t="s">
        <v>74</v>
      </c>
      <c r="H29" s="102"/>
      <c r="I29" s="102"/>
      <c r="J29" s="3"/>
      <c r="K29" s="3">
        <v>2</v>
      </c>
      <c r="L29" s="3">
        <f t="shared" si="1"/>
        <v>1</v>
      </c>
    </row>
    <row r="30" spans="1:12" s="1" customFormat="1" ht="16.5" x14ac:dyDescent="0.25">
      <c r="A30" s="25">
        <f t="shared" si="0"/>
        <v>23</v>
      </c>
      <c r="B30" s="21" t="s">
        <v>722</v>
      </c>
      <c r="C30" s="5" t="s">
        <v>262</v>
      </c>
      <c r="D30" s="5" t="s">
        <v>175</v>
      </c>
      <c r="E30" s="4">
        <v>1979</v>
      </c>
      <c r="F30" s="4" t="s">
        <v>13</v>
      </c>
      <c r="G30" s="5" t="s">
        <v>34</v>
      </c>
      <c r="H30" s="5"/>
      <c r="I30" s="5"/>
      <c r="J30" s="3"/>
      <c r="K30" s="3">
        <v>5</v>
      </c>
      <c r="L30" s="3">
        <f t="shared" si="1"/>
        <v>1</v>
      </c>
    </row>
    <row r="31" spans="1:12" s="1" customFormat="1" ht="16.5" x14ac:dyDescent="0.25">
      <c r="A31" s="25">
        <f t="shared" si="0"/>
        <v>24</v>
      </c>
      <c r="B31" s="21" t="s">
        <v>723</v>
      </c>
      <c r="C31" s="5" t="s">
        <v>266</v>
      </c>
      <c r="D31" s="5" t="s">
        <v>175</v>
      </c>
      <c r="E31" s="4" t="s">
        <v>63</v>
      </c>
      <c r="F31" s="4" t="s">
        <v>23</v>
      </c>
      <c r="G31" s="5" t="s">
        <v>52</v>
      </c>
      <c r="H31" s="5"/>
      <c r="I31" s="5"/>
      <c r="J31" s="3"/>
      <c r="K31" s="3">
        <v>5</v>
      </c>
      <c r="L31" s="3">
        <f t="shared" si="1"/>
        <v>1</v>
      </c>
    </row>
    <row r="32" spans="1:12" s="1" customFormat="1" ht="16.5" x14ac:dyDescent="0.25">
      <c r="A32" s="21">
        <f t="shared" si="0"/>
        <v>25</v>
      </c>
      <c r="B32" s="21" t="s">
        <v>724</v>
      </c>
      <c r="C32" s="113" t="s">
        <v>279</v>
      </c>
      <c r="D32" s="133" t="s">
        <v>175</v>
      </c>
      <c r="E32" s="57">
        <v>1968</v>
      </c>
      <c r="F32" s="134" t="s">
        <v>64</v>
      </c>
      <c r="G32" s="133" t="s">
        <v>65</v>
      </c>
      <c r="H32" s="133"/>
      <c r="I32" s="133"/>
      <c r="J32" s="21"/>
      <c r="K32" s="21">
        <v>2</v>
      </c>
      <c r="L32" s="3">
        <f t="shared" si="1"/>
        <v>1</v>
      </c>
    </row>
    <row r="33" spans="1:12" s="1" customFormat="1" ht="16.5" x14ac:dyDescent="0.25">
      <c r="A33" s="3">
        <f t="shared" si="0"/>
        <v>26</v>
      </c>
      <c r="B33" s="21" t="s">
        <v>725</v>
      </c>
      <c r="C33" s="5" t="s">
        <v>369</v>
      </c>
      <c r="D33" s="5" t="s">
        <v>175</v>
      </c>
      <c r="E33" s="3">
        <v>1982</v>
      </c>
      <c r="F33" s="4" t="s">
        <v>40</v>
      </c>
      <c r="G33" s="5" t="s">
        <v>94</v>
      </c>
      <c r="H33" s="5"/>
      <c r="I33" s="5"/>
      <c r="J33" s="3"/>
      <c r="K33" s="22">
        <v>5</v>
      </c>
      <c r="L33" s="3">
        <f t="shared" si="1"/>
        <v>1</v>
      </c>
    </row>
    <row r="34" spans="1:12" s="1" customFormat="1" ht="16.5" x14ac:dyDescent="0.25">
      <c r="A34" s="135">
        <f t="shared" si="0"/>
        <v>27</v>
      </c>
      <c r="B34" s="135" t="s">
        <v>726</v>
      </c>
      <c r="C34" s="136" t="s">
        <v>326</v>
      </c>
      <c r="D34" s="136" t="s">
        <v>175</v>
      </c>
      <c r="E34" s="137" t="s">
        <v>88</v>
      </c>
      <c r="F34" s="137" t="s">
        <v>82</v>
      </c>
      <c r="G34" s="136" t="s">
        <v>109</v>
      </c>
      <c r="H34" s="136"/>
      <c r="I34" s="136"/>
      <c r="J34" s="135"/>
      <c r="K34" s="138">
        <v>2</v>
      </c>
      <c r="L34" s="135">
        <v>1</v>
      </c>
    </row>
    <row r="35" spans="1:12" s="1" customFormat="1" ht="16.5" x14ac:dyDescent="0.25">
      <c r="A35" s="3">
        <f t="shared" si="0"/>
        <v>28</v>
      </c>
      <c r="B35" s="21" t="s">
        <v>727</v>
      </c>
      <c r="C35" s="5" t="s">
        <v>264</v>
      </c>
      <c r="D35" s="5" t="s">
        <v>175</v>
      </c>
      <c r="E35" s="4" t="s">
        <v>72</v>
      </c>
      <c r="F35" s="4" t="s">
        <v>21</v>
      </c>
      <c r="G35" s="5" t="s">
        <v>109</v>
      </c>
      <c r="H35" s="5"/>
      <c r="I35" s="5"/>
      <c r="J35" s="3"/>
      <c r="K35" s="22">
        <v>4</v>
      </c>
      <c r="L35" s="3">
        <v>2</v>
      </c>
    </row>
    <row r="36" spans="1:12" s="1" customFormat="1" ht="16.5" x14ac:dyDescent="0.25">
      <c r="A36" s="3">
        <f t="shared" si="0"/>
        <v>29</v>
      </c>
      <c r="B36" s="21" t="s">
        <v>728</v>
      </c>
      <c r="C36" s="5" t="s">
        <v>327</v>
      </c>
      <c r="D36" s="5" t="s">
        <v>175</v>
      </c>
      <c r="E36" s="4" t="s">
        <v>54</v>
      </c>
      <c r="F36" s="4" t="s">
        <v>23</v>
      </c>
      <c r="G36" s="5" t="s">
        <v>109</v>
      </c>
      <c r="H36" s="5"/>
      <c r="I36" s="5"/>
      <c r="J36" s="3"/>
      <c r="K36" s="22">
        <v>5</v>
      </c>
      <c r="L36" s="3">
        <f t="shared" ref="L36:L61" si="2">L35</f>
        <v>2</v>
      </c>
    </row>
    <row r="37" spans="1:12" s="1" customFormat="1" ht="16.5" customHeight="1" x14ac:dyDescent="0.25">
      <c r="A37" s="3">
        <f t="shared" si="0"/>
        <v>30</v>
      </c>
      <c r="B37" s="21" t="s">
        <v>729</v>
      </c>
      <c r="C37" s="113" t="s">
        <v>328</v>
      </c>
      <c r="D37" s="116" t="s">
        <v>175</v>
      </c>
      <c r="E37" s="117" t="s">
        <v>54</v>
      </c>
      <c r="F37" s="118" t="s">
        <v>47</v>
      </c>
      <c r="G37" s="116" t="s">
        <v>116</v>
      </c>
      <c r="H37" s="126">
        <v>6</v>
      </c>
      <c r="I37" s="116"/>
      <c r="J37" s="21" t="s">
        <v>373</v>
      </c>
      <c r="K37" s="22">
        <v>5</v>
      </c>
      <c r="L37" s="3">
        <f t="shared" si="2"/>
        <v>2</v>
      </c>
    </row>
    <row r="38" spans="1:12" s="1" customFormat="1" ht="16.5" x14ac:dyDescent="0.25">
      <c r="A38" s="25">
        <f t="shared" si="0"/>
        <v>31</v>
      </c>
      <c r="B38" s="21" t="s">
        <v>730</v>
      </c>
      <c r="C38" s="5" t="s">
        <v>250</v>
      </c>
      <c r="D38" s="5" t="s">
        <v>164</v>
      </c>
      <c r="E38" s="3">
        <v>1980</v>
      </c>
      <c r="F38" s="4" t="s">
        <v>18</v>
      </c>
      <c r="G38" s="5" t="s">
        <v>16</v>
      </c>
      <c r="H38" s="5"/>
      <c r="I38" s="5"/>
      <c r="J38" s="3"/>
      <c r="K38" s="3">
        <v>2</v>
      </c>
      <c r="L38" s="3">
        <f t="shared" si="2"/>
        <v>2</v>
      </c>
    </row>
    <row r="39" spans="1:12" s="1" customFormat="1" ht="16.5" x14ac:dyDescent="0.25">
      <c r="A39" s="3">
        <f t="shared" si="0"/>
        <v>32</v>
      </c>
      <c r="B39" s="21" t="s">
        <v>731</v>
      </c>
      <c r="C39" s="5" t="s">
        <v>255</v>
      </c>
      <c r="D39" s="10" t="s">
        <v>164</v>
      </c>
      <c r="E39" s="107">
        <v>1978</v>
      </c>
      <c r="F39" s="16" t="s">
        <v>14</v>
      </c>
      <c r="G39" s="10" t="s">
        <v>24</v>
      </c>
      <c r="H39" s="10"/>
      <c r="I39" s="10"/>
      <c r="J39" s="3"/>
      <c r="K39" s="3">
        <v>1</v>
      </c>
      <c r="L39" s="3">
        <f t="shared" si="2"/>
        <v>2</v>
      </c>
    </row>
    <row r="40" spans="1:12" s="1" customFormat="1" ht="16.5" x14ac:dyDescent="0.25">
      <c r="A40" s="3">
        <f t="shared" si="0"/>
        <v>33</v>
      </c>
      <c r="B40" s="21" t="s">
        <v>732</v>
      </c>
      <c r="C40" s="5" t="s">
        <v>279</v>
      </c>
      <c r="D40" s="101" t="s">
        <v>164</v>
      </c>
      <c r="E40" s="94" t="s">
        <v>55</v>
      </c>
      <c r="F40" s="95" t="s">
        <v>64</v>
      </c>
      <c r="G40" s="101" t="s">
        <v>116</v>
      </c>
      <c r="H40" s="101"/>
      <c r="I40" s="101"/>
      <c r="J40" s="3"/>
      <c r="K40" s="22">
        <v>2</v>
      </c>
      <c r="L40" s="3">
        <f t="shared" si="2"/>
        <v>2</v>
      </c>
    </row>
    <row r="41" spans="1:12" s="1" customFormat="1" ht="16.5" customHeight="1" x14ac:dyDescent="0.25">
      <c r="A41" s="3">
        <f t="shared" si="0"/>
        <v>34</v>
      </c>
      <c r="B41" s="21" t="s">
        <v>733</v>
      </c>
      <c r="C41" s="113" t="s">
        <v>253</v>
      </c>
      <c r="D41" s="113" t="s">
        <v>166</v>
      </c>
      <c r="E41" s="21">
        <v>1989</v>
      </c>
      <c r="F41" s="41" t="s">
        <v>22</v>
      </c>
      <c r="G41" s="113" t="s">
        <v>16</v>
      </c>
      <c r="H41" s="21">
        <v>7</v>
      </c>
      <c r="I41" s="113"/>
      <c r="J41" s="21" t="s">
        <v>373</v>
      </c>
      <c r="K41" s="21">
        <v>4</v>
      </c>
      <c r="L41" s="3">
        <f t="shared" si="2"/>
        <v>2</v>
      </c>
    </row>
    <row r="42" spans="1:12" s="1" customFormat="1" ht="16.5" x14ac:dyDescent="0.25">
      <c r="A42" s="3">
        <f t="shared" si="0"/>
        <v>35</v>
      </c>
      <c r="B42" s="21" t="s">
        <v>734</v>
      </c>
      <c r="C42" s="5" t="s">
        <v>253</v>
      </c>
      <c r="D42" s="5" t="s">
        <v>166</v>
      </c>
      <c r="E42" s="3">
        <v>1983</v>
      </c>
      <c r="F42" s="4" t="s">
        <v>23</v>
      </c>
      <c r="G42" s="5" t="s">
        <v>16</v>
      </c>
      <c r="H42" s="5"/>
      <c r="I42" s="5"/>
      <c r="J42" s="3"/>
      <c r="K42" s="3">
        <v>5</v>
      </c>
      <c r="L42" s="3">
        <f t="shared" si="2"/>
        <v>2</v>
      </c>
    </row>
    <row r="43" spans="1:12" s="1" customFormat="1" ht="16.5" customHeight="1" x14ac:dyDescent="0.25">
      <c r="A43" s="3">
        <f t="shared" si="0"/>
        <v>36</v>
      </c>
      <c r="B43" s="21" t="s">
        <v>735</v>
      </c>
      <c r="C43" s="113" t="s">
        <v>266</v>
      </c>
      <c r="D43" s="114" t="s">
        <v>166</v>
      </c>
      <c r="E43" s="119" t="s">
        <v>44</v>
      </c>
      <c r="F43" s="119" t="s">
        <v>45</v>
      </c>
      <c r="G43" s="114" t="s">
        <v>46</v>
      </c>
      <c r="H43" s="22">
        <v>8</v>
      </c>
      <c r="I43" s="114"/>
      <c r="J43" s="21" t="s">
        <v>373</v>
      </c>
      <c r="K43" s="21">
        <v>3</v>
      </c>
      <c r="L43" s="3">
        <f t="shared" si="2"/>
        <v>2</v>
      </c>
    </row>
    <row r="44" spans="1:12" s="1" customFormat="1" ht="16.5" x14ac:dyDescent="0.25">
      <c r="A44" s="3">
        <f t="shared" si="0"/>
        <v>37</v>
      </c>
      <c r="B44" s="21" t="s">
        <v>736</v>
      </c>
      <c r="C44" s="5" t="s">
        <v>315</v>
      </c>
      <c r="D44" s="5" t="s">
        <v>219</v>
      </c>
      <c r="E44" s="4">
        <v>1991</v>
      </c>
      <c r="F44" s="12" t="s">
        <v>29</v>
      </c>
      <c r="G44" s="5" t="s">
        <v>105</v>
      </c>
      <c r="H44" s="5"/>
      <c r="I44" s="5"/>
      <c r="J44" s="3"/>
      <c r="K44" s="22">
        <v>1</v>
      </c>
      <c r="L44" s="3">
        <f t="shared" si="2"/>
        <v>2</v>
      </c>
    </row>
    <row r="45" spans="1:12" s="1" customFormat="1" ht="16.5" x14ac:dyDescent="0.25">
      <c r="A45" s="3">
        <f t="shared" si="0"/>
        <v>38</v>
      </c>
      <c r="B45" s="21" t="s">
        <v>737</v>
      </c>
      <c r="C45" s="5" t="s">
        <v>325</v>
      </c>
      <c r="D45" s="5" t="s">
        <v>219</v>
      </c>
      <c r="E45" s="4" t="s">
        <v>112</v>
      </c>
      <c r="F45" s="4" t="s">
        <v>110</v>
      </c>
      <c r="G45" s="5" t="s">
        <v>109</v>
      </c>
      <c r="H45" s="5"/>
      <c r="I45" s="5"/>
      <c r="J45" s="3"/>
      <c r="K45" s="22">
        <v>2</v>
      </c>
      <c r="L45" s="3">
        <f t="shared" si="2"/>
        <v>2</v>
      </c>
    </row>
    <row r="46" spans="1:12" s="1" customFormat="1" ht="16.5" x14ac:dyDescent="0.25">
      <c r="A46" s="3">
        <f t="shared" si="0"/>
        <v>39</v>
      </c>
      <c r="B46" s="21" t="s">
        <v>738</v>
      </c>
      <c r="C46" s="5" t="s">
        <v>331</v>
      </c>
      <c r="D46" s="101" t="s">
        <v>228</v>
      </c>
      <c r="E46" s="94" t="s">
        <v>113</v>
      </c>
      <c r="F46" s="95" t="s">
        <v>15</v>
      </c>
      <c r="G46" s="101" t="s">
        <v>116</v>
      </c>
      <c r="H46" s="101"/>
      <c r="I46" s="101"/>
      <c r="J46" s="3"/>
      <c r="K46" s="22">
        <v>1</v>
      </c>
      <c r="L46" s="3">
        <f t="shared" si="2"/>
        <v>2</v>
      </c>
    </row>
    <row r="47" spans="1:12" s="1" customFormat="1" ht="16.5" x14ac:dyDescent="0.25">
      <c r="A47" s="3">
        <f t="shared" si="0"/>
        <v>40</v>
      </c>
      <c r="B47" s="21" t="s">
        <v>739</v>
      </c>
      <c r="C47" s="5" t="s">
        <v>252</v>
      </c>
      <c r="D47" s="5" t="s">
        <v>165</v>
      </c>
      <c r="E47" s="3">
        <v>1982</v>
      </c>
      <c r="F47" s="4" t="s">
        <v>20</v>
      </c>
      <c r="G47" s="5" t="s">
        <v>16</v>
      </c>
      <c r="H47" s="5"/>
      <c r="I47" s="5"/>
      <c r="J47" s="3"/>
      <c r="K47" s="3">
        <v>3</v>
      </c>
      <c r="L47" s="3">
        <f t="shared" si="2"/>
        <v>2</v>
      </c>
    </row>
    <row r="48" spans="1:12" s="1" customFormat="1" ht="16.5" x14ac:dyDescent="0.25">
      <c r="A48" s="3">
        <f t="shared" si="0"/>
        <v>41</v>
      </c>
      <c r="B48" s="21" t="s">
        <v>740</v>
      </c>
      <c r="C48" s="5" t="s">
        <v>342</v>
      </c>
      <c r="D48" s="5" t="s">
        <v>234</v>
      </c>
      <c r="E48" s="6" t="s">
        <v>49</v>
      </c>
      <c r="F48" s="3" t="s">
        <v>122</v>
      </c>
      <c r="G48" s="5" t="s">
        <v>118</v>
      </c>
      <c r="H48" s="5"/>
      <c r="I48" s="5"/>
      <c r="J48" s="3"/>
      <c r="K48" s="22">
        <v>1</v>
      </c>
      <c r="L48" s="3">
        <f t="shared" si="2"/>
        <v>2</v>
      </c>
    </row>
    <row r="49" spans="1:14" s="1" customFormat="1" ht="16.5" x14ac:dyDescent="0.25">
      <c r="A49" s="3">
        <f t="shared" si="0"/>
        <v>42</v>
      </c>
      <c r="B49" s="21" t="s">
        <v>741</v>
      </c>
      <c r="C49" s="5" t="s">
        <v>358</v>
      </c>
      <c r="D49" s="5" t="s">
        <v>234</v>
      </c>
      <c r="E49" s="4" t="s">
        <v>49</v>
      </c>
      <c r="F49" s="4" t="s">
        <v>38</v>
      </c>
      <c r="G49" s="5" t="s">
        <v>147</v>
      </c>
      <c r="H49" s="5"/>
      <c r="I49" s="5"/>
      <c r="J49" s="3"/>
      <c r="K49" s="3">
        <v>3</v>
      </c>
      <c r="L49" s="3">
        <f t="shared" si="2"/>
        <v>2</v>
      </c>
    </row>
    <row r="50" spans="1:14" s="1" customFormat="1" ht="16.5" x14ac:dyDescent="0.25">
      <c r="A50" s="3">
        <f t="shared" si="0"/>
        <v>43</v>
      </c>
      <c r="B50" s="21" t="s">
        <v>742</v>
      </c>
      <c r="C50" s="5" t="s">
        <v>264</v>
      </c>
      <c r="D50" s="5" t="s">
        <v>216</v>
      </c>
      <c r="E50" s="4" t="s">
        <v>56</v>
      </c>
      <c r="F50" s="4" t="s">
        <v>21</v>
      </c>
      <c r="G50" s="5" t="s">
        <v>102</v>
      </c>
      <c r="H50" s="5"/>
      <c r="I50" s="5"/>
      <c r="J50" s="3"/>
      <c r="K50" s="22">
        <v>4</v>
      </c>
      <c r="L50" s="3">
        <f t="shared" si="2"/>
        <v>2</v>
      </c>
    </row>
    <row r="51" spans="1:14" s="1" customFormat="1" ht="16.5" x14ac:dyDescent="0.25">
      <c r="A51" s="3">
        <f t="shared" si="0"/>
        <v>44</v>
      </c>
      <c r="B51" s="21" t="s">
        <v>743</v>
      </c>
      <c r="C51" s="5" t="s">
        <v>697</v>
      </c>
      <c r="D51" s="5" t="s">
        <v>216</v>
      </c>
      <c r="E51" s="4" t="s">
        <v>72</v>
      </c>
      <c r="F51" s="4" t="s">
        <v>43</v>
      </c>
      <c r="G51" s="5" t="s">
        <v>696</v>
      </c>
      <c r="H51" s="5"/>
      <c r="I51" s="5"/>
      <c r="J51" s="3"/>
      <c r="K51" s="3">
        <v>4</v>
      </c>
      <c r="L51" s="3">
        <f t="shared" si="2"/>
        <v>2</v>
      </c>
    </row>
    <row r="52" spans="1:14" s="1" customFormat="1" ht="16.5" customHeight="1" x14ac:dyDescent="0.25">
      <c r="A52" s="3">
        <f t="shared" si="0"/>
        <v>45</v>
      </c>
      <c r="B52" s="21" t="s">
        <v>744</v>
      </c>
      <c r="C52" s="113" t="s">
        <v>264</v>
      </c>
      <c r="D52" s="113" t="s">
        <v>177</v>
      </c>
      <c r="E52" s="21">
        <v>1982</v>
      </c>
      <c r="F52" s="32" t="s">
        <v>40</v>
      </c>
      <c r="G52" s="120" t="s">
        <v>41</v>
      </c>
      <c r="H52" s="32" t="s">
        <v>851</v>
      </c>
      <c r="I52" s="120"/>
      <c r="J52" s="21" t="s">
        <v>373</v>
      </c>
      <c r="K52" s="21">
        <v>5</v>
      </c>
      <c r="L52" s="3">
        <f t="shared" si="2"/>
        <v>2</v>
      </c>
    </row>
    <row r="53" spans="1:14" s="1" customFormat="1" ht="16.5" x14ac:dyDescent="0.25">
      <c r="A53" s="3">
        <f t="shared" si="0"/>
        <v>46</v>
      </c>
      <c r="B53" s="21" t="s">
        <v>745</v>
      </c>
      <c r="C53" s="5" t="s">
        <v>296</v>
      </c>
      <c r="D53" s="99" t="s">
        <v>177</v>
      </c>
      <c r="E53" s="89" t="s">
        <v>91</v>
      </c>
      <c r="F53" s="90" t="s">
        <v>92</v>
      </c>
      <c r="G53" s="102" t="s">
        <v>74</v>
      </c>
      <c r="H53" s="102"/>
      <c r="I53" s="102"/>
      <c r="J53" s="3"/>
      <c r="K53" s="3">
        <v>5</v>
      </c>
      <c r="L53" s="3">
        <f t="shared" si="2"/>
        <v>2</v>
      </c>
    </row>
    <row r="54" spans="1:14" s="1" customFormat="1" ht="16.5" x14ac:dyDescent="0.25">
      <c r="A54" s="3">
        <f t="shared" si="0"/>
        <v>47</v>
      </c>
      <c r="B54" s="21" t="s">
        <v>746</v>
      </c>
      <c r="C54" s="5" t="s">
        <v>301</v>
      </c>
      <c r="D54" s="98" t="s">
        <v>206</v>
      </c>
      <c r="E54" s="7">
        <v>1975</v>
      </c>
      <c r="F54" s="9" t="s">
        <v>13</v>
      </c>
      <c r="G54" s="98" t="s">
        <v>93</v>
      </c>
      <c r="H54" s="98"/>
      <c r="I54" s="98"/>
      <c r="J54" s="3"/>
      <c r="K54" s="7">
        <v>5</v>
      </c>
      <c r="L54" s="3">
        <f t="shared" si="2"/>
        <v>2</v>
      </c>
    </row>
    <row r="55" spans="1:14" s="1" customFormat="1" ht="16.5" x14ac:dyDescent="0.25">
      <c r="A55" s="3">
        <f t="shared" si="0"/>
        <v>48</v>
      </c>
      <c r="B55" s="21" t="s">
        <v>747</v>
      </c>
      <c r="C55" s="5" t="s">
        <v>283</v>
      </c>
      <c r="D55" s="5" t="s">
        <v>191</v>
      </c>
      <c r="E55" s="3">
        <v>1984</v>
      </c>
      <c r="F55" s="4" t="s">
        <v>29</v>
      </c>
      <c r="G55" s="5" t="s">
        <v>71</v>
      </c>
      <c r="H55" s="5"/>
      <c r="I55" s="5"/>
      <c r="J55" s="3"/>
      <c r="K55" s="3">
        <v>1</v>
      </c>
      <c r="L55" s="3">
        <f t="shared" si="2"/>
        <v>2</v>
      </c>
    </row>
    <row r="56" spans="1:14" s="1" customFormat="1" ht="16.5" x14ac:dyDescent="0.25">
      <c r="A56" s="3">
        <f t="shared" si="0"/>
        <v>49</v>
      </c>
      <c r="B56" s="21" t="s">
        <v>748</v>
      </c>
      <c r="C56" s="5" t="s">
        <v>256</v>
      </c>
      <c r="D56" s="10" t="s">
        <v>168</v>
      </c>
      <c r="E56" s="107">
        <v>1975</v>
      </c>
      <c r="F56" s="16" t="s">
        <v>23</v>
      </c>
      <c r="G56" s="10" t="s">
        <v>24</v>
      </c>
      <c r="H56" s="10"/>
      <c r="I56" s="10"/>
      <c r="J56" s="3"/>
      <c r="K56" s="3">
        <v>5</v>
      </c>
      <c r="L56" s="3">
        <f t="shared" si="2"/>
        <v>2</v>
      </c>
    </row>
    <row r="57" spans="1:14" s="1" customFormat="1" ht="16.5" x14ac:dyDescent="0.25">
      <c r="A57" s="3">
        <f t="shared" si="0"/>
        <v>50</v>
      </c>
      <c r="B57" s="21" t="s">
        <v>749</v>
      </c>
      <c r="C57" s="5" t="s">
        <v>372</v>
      </c>
      <c r="D57" s="5" t="s">
        <v>168</v>
      </c>
      <c r="E57" s="4" t="s">
        <v>44</v>
      </c>
      <c r="F57" s="4" t="s">
        <v>29</v>
      </c>
      <c r="G57" s="5" t="s">
        <v>147</v>
      </c>
      <c r="H57" s="5"/>
      <c r="I57" s="5"/>
      <c r="J57" s="3"/>
      <c r="K57" s="3">
        <v>1</v>
      </c>
      <c r="L57" s="3">
        <f t="shared" si="2"/>
        <v>2</v>
      </c>
    </row>
    <row r="58" spans="1:14" s="1" customFormat="1" ht="16.5" x14ac:dyDescent="0.25">
      <c r="A58" s="3">
        <f t="shared" si="0"/>
        <v>51</v>
      </c>
      <c r="B58" s="21" t="s">
        <v>750</v>
      </c>
      <c r="C58" s="5" t="s">
        <v>273</v>
      </c>
      <c r="D58" s="5" t="s">
        <v>184</v>
      </c>
      <c r="E58" s="4" t="s">
        <v>56</v>
      </c>
      <c r="F58" s="4" t="s">
        <v>57</v>
      </c>
      <c r="G58" s="5" t="s">
        <v>52</v>
      </c>
      <c r="H58" s="5"/>
      <c r="I58" s="5"/>
      <c r="J58" s="3"/>
      <c r="K58" s="3">
        <v>2</v>
      </c>
      <c r="L58" s="3">
        <f t="shared" si="2"/>
        <v>2</v>
      </c>
      <c r="N58" s="1">
        <v>55</v>
      </c>
    </row>
    <row r="59" spans="1:14" s="1" customFormat="1" ht="16.5" customHeight="1" x14ac:dyDescent="0.25">
      <c r="A59" s="3">
        <f t="shared" si="0"/>
        <v>52</v>
      </c>
      <c r="B59" s="21" t="s">
        <v>751</v>
      </c>
      <c r="C59" s="113" t="s">
        <v>249</v>
      </c>
      <c r="D59" s="113" t="s">
        <v>184</v>
      </c>
      <c r="E59" s="41" t="s">
        <v>694</v>
      </c>
      <c r="F59" s="41" t="s">
        <v>111</v>
      </c>
      <c r="G59" s="113" t="s">
        <v>109</v>
      </c>
      <c r="H59" s="21">
        <v>10</v>
      </c>
      <c r="I59" s="113"/>
      <c r="J59" s="21" t="s">
        <v>373</v>
      </c>
      <c r="K59" s="22">
        <v>3</v>
      </c>
      <c r="L59" s="3">
        <f t="shared" si="2"/>
        <v>2</v>
      </c>
      <c r="N59" s="1">
        <v>28</v>
      </c>
    </row>
    <row r="60" spans="1:14" s="1" customFormat="1" ht="16.5" x14ac:dyDescent="0.25">
      <c r="A60" s="3">
        <f t="shared" si="0"/>
        <v>53</v>
      </c>
      <c r="B60" s="21" t="s">
        <v>752</v>
      </c>
      <c r="C60" s="5" t="s">
        <v>281</v>
      </c>
      <c r="D60" s="5" t="s">
        <v>189</v>
      </c>
      <c r="E60" s="3">
        <v>1989</v>
      </c>
      <c r="F60" s="3" t="s">
        <v>31</v>
      </c>
      <c r="G60" s="5" t="s">
        <v>66</v>
      </c>
      <c r="H60" s="5"/>
      <c r="I60" s="5"/>
      <c r="J60" s="3"/>
      <c r="K60" s="3">
        <v>1</v>
      </c>
      <c r="L60" s="3">
        <f t="shared" si="2"/>
        <v>2</v>
      </c>
      <c r="N60" s="1">
        <f>N58-N59</f>
        <v>27</v>
      </c>
    </row>
    <row r="61" spans="1:14" s="1" customFormat="1" ht="16.5" x14ac:dyDescent="0.25">
      <c r="A61" s="135">
        <f t="shared" si="0"/>
        <v>54</v>
      </c>
      <c r="B61" s="135" t="s">
        <v>753</v>
      </c>
      <c r="C61" s="136" t="s">
        <v>343</v>
      </c>
      <c r="D61" s="136" t="s">
        <v>189</v>
      </c>
      <c r="E61" s="139" t="s">
        <v>54</v>
      </c>
      <c r="F61" s="135" t="s">
        <v>123</v>
      </c>
      <c r="G61" s="136" t="s">
        <v>118</v>
      </c>
      <c r="H61" s="136"/>
      <c r="I61" s="136"/>
      <c r="J61" s="135"/>
      <c r="K61" s="138">
        <v>2</v>
      </c>
      <c r="L61" s="135">
        <f t="shared" si="2"/>
        <v>2</v>
      </c>
      <c r="N61" s="1">
        <v>5</v>
      </c>
    </row>
    <row r="62" spans="1:14" s="1" customFormat="1" ht="16.5" x14ac:dyDescent="0.25">
      <c r="A62" s="3">
        <f t="shared" si="0"/>
        <v>55</v>
      </c>
      <c r="B62" s="21" t="s">
        <v>754</v>
      </c>
      <c r="C62" s="5" t="s">
        <v>316</v>
      </c>
      <c r="D62" s="5" t="s">
        <v>220</v>
      </c>
      <c r="E62" s="3">
        <v>1992</v>
      </c>
      <c r="F62" s="4" t="s">
        <v>29</v>
      </c>
      <c r="G62" s="5" t="s">
        <v>105</v>
      </c>
      <c r="H62" s="5"/>
      <c r="I62" s="5"/>
      <c r="J62" s="3"/>
      <c r="K62" s="22">
        <v>1</v>
      </c>
      <c r="L62" s="3">
        <v>3</v>
      </c>
      <c r="N62" s="1">
        <f>N60-N61</f>
        <v>22</v>
      </c>
    </row>
    <row r="63" spans="1:14" s="1" customFormat="1" ht="16.5" x14ac:dyDescent="0.25">
      <c r="A63" s="3">
        <f t="shared" si="0"/>
        <v>56</v>
      </c>
      <c r="B63" s="21" t="s">
        <v>755</v>
      </c>
      <c r="C63" s="5" t="s">
        <v>253</v>
      </c>
      <c r="D63" s="5" t="s">
        <v>172</v>
      </c>
      <c r="E63" s="4">
        <v>1976</v>
      </c>
      <c r="F63" s="4" t="s">
        <v>37</v>
      </c>
      <c r="G63" s="5" t="s">
        <v>34</v>
      </c>
      <c r="H63" s="5"/>
      <c r="I63" s="5"/>
      <c r="J63" s="3"/>
      <c r="K63" s="3">
        <v>1</v>
      </c>
      <c r="L63" s="21">
        <v>3</v>
      </c>
    </row>
    <row r="64" spans="1:14" s="1" customFormat="1" ht="16.5" x14ac:dyDescent="0.25">
      <c r="A64" s="3">
        <f t="shared" si="0"/>
        <v>57</v>
      </c>
      <c r="B64" s="21" t="s">
        <v>756</v>
      </c>
      <c r="C64" s="5" t="s">
        <v>311</v>
      </c>
      <c r="D64" s="5" t="s">
        <v>214</v>
      </c>
      <c r="E64" s="4" t="s">
        <v>85</v>
      </c>
      <c r="F64" s="4" t="s">
        <v>57</v>
      </c>
      <c r="G64" s="5" t="s">
        <v>102</v>
      </c>
      <c r="H64" s="5"/>
      <c r="I64" s="5"/>
      <c r="J64" s="3"/>
      <c r="K64" s="22">
        <v>2</v>
      </c>
      <c r="L64" s="21">
        <f t="shared" ref="L64:L82" si="3">L63</f>
        <v>3</v>
      </c>
    </row>
    <row r="65" spans="1:12" s="1" customFormat="1" ht="16.5" x14ac:dyDescent="0.25">
      <c r="A65" s="3">
        <f t="shared" si="0"/>
        <v>58</v>
      </c>
      <c r="B65" s="21" t="s">
        <v>757</v>
      </c>
      <c r="C65" s="5" t="s">
        <v>272</v>
      </c>
      <c r="D65" s="5" t="s">
        <v>183</v>
      </c>
      <c r="E65" s="4" t="s">
        <v>55</v>
      </c>
      <c r="F65" s="4" t="s">
        <v>31</v>
      </c>
      <c r="G65" s="5" t="s">
        <v>52</v>
      </c>
      <c r="H65" s="5"/>
      <c r="I65" s="5"/>
      <c r="J65" s="3"/>
      <c r="K65" s="3">
        <v>1</v>
      </c>
      <c r="L65" s="21">
        <f t="shared" si="3"/>
        <v>3</v>
      </c>
    </row>
    <row r="66" spans="1:12" s="1" customFormat="1" ht="16.5" x14ac:dyDescent="0.25">
      <c r="A66" s="3">
        <f t="shared" si="0"/>
        <v>59</v>
      </c>
      <c r="B66" s="21" t="s">
        <v>758</v>
      </c>
      <c r="C66" s="5" t="s">
        <v>354</v>
      </c>
      <c r="D66" s="5" t="s">
        <v>183</v>
      </c>
      <c r="E66" s="6" t="s">
        <v>113</v>
      </c>
      <c r="F66" s="3" t="s">
        <v>137</v>
      </c>
      <c r="G66" s="5" t="s">
        <v>118</v>
      </c>
      <c r="H66" s="5"/>
      <c r="I66" s="5"/>
      <c r="J66" s="3"/>
      <c r="K66" s="22">
        <v>5</v>
      </c>
      <c r="L66" s="21">
        <f t="shared" si="3"/>
        <v>3</v>
      </c>
    </row>
    <row r="67" spans="1:12" s="1" customFormat="1" ht="16.5" customHeight="1" x14ac:dyDescent="0.25">
      <c r="A67" s="3">
        <f t="shared" si="0"/>
        <v>60</v>
      </c>
      <c r="B67" s="21" t="s">
        <v>759</v>
      </c>
      <c r="C67" s="113" t="s">
        <v>338</v>
      </c>
      <c r="D67" s="113" t="s">
        <v>231</v>
      </c>
      <c r="E67" s="32">
        <v>1975</v>
      </c>
      <c r="F67" s="21" t="s">
        <v>117</v>
      </c>
      <c r="G67" s="113" t="s">
        <v>118</v>
      </c>
      <c r="H67" s="21">
        <v>11</v>
      </c>
      <c r="I67" s="113"/>
      <c r="J67" s="21" t="s">
        <v>373</v>
      </c>
      <c r="K67" s="22">
        <v>1</v>
      </c>
      <c r="L67" s="21">
        <f t="shared" si="3"/>
        <v>3</v>
      </c>
    </row>
    <row r="68" spans="1:12" s="1" customFormat="1" ht="16.5" x14ac:dyDescent="0.25">
      <c r="A68" s="3">
        <f t="shared" si="0"/>
        <v>61</v>
      </c>
      <c r="B68" s="21" t="s">
        <v>760</v>
      </c>
      <c r="C68" s="5" t="s">
        <v>318</v>
      </c>
      <c r="D68" s="5" t="s">
        <v>221</v>
      </c>
      <c r="E68" s="3">
        <v>1991</v>
      </c>
      <c r="F68" s="4" t="s">
        <v>18</v>
      </c>
      <c r="G68" s="5" t="s">
        <v>105</v>
      </c>
      <c r="H68" s="5"/>
      <c r="I68" s="5"/>
      <c r="J68" s="3"/>
      <c r="K68" s="22">
        <v>2</v>
      </c>
      <c r="L68" s="21">
        <f t="shared" si="3"/>
        <v>3</v>
      </c>
    </row>
    <row r="69" spans="1:12" s="1" customFormat="1" ht="16.5" x14ac:dyDescent="0.25">
      <c r="A69" s="3">
        <f t="shared" si="0"/>
        <v>62</v>
      </c>
      <c r="B69" s="21" t="s">
        <v>761</v>
      </c>
      <c r="C69" s="5" t="s">
        <v>299</v>
      </c>
      <c r="D69" s="98" t="s">
        <v>204</v>
      </c>
      <c r="E69" s="7">
        <v>1992</v>
      </c>
      <c r="F69" s="9" t="s">
        <v>45</v>
      </c>
      <c r="G69" s="98" t="s">
        <v>93</v>
      </c>
      <c r="H69" s="98"/>
      <c r="I69" s="98"/>
      <c r="J69" s="3"/>
      <c r="K69" s="7">
        <v>3</v>
      </c>
      <c r="L69" s="21">
        <f t="shared" si="3"/>
        <v>3</v>
      </c>
    </row>
    <row r="70" spans="1:12" s="1" customFormat="1" ht="16.5" x14ac:dyDescent="0.25">
      <c r="A70" s="3">
        <f t="shared" si="0"/>
        <v>63</v>
      </c>
      <c r="B70" s="21" t="s">
        <v>762</v>
      </c>
      <c r="C70" s="5" t="s">
        <v>349</v>
      </c>
      <c r="D70" s="5" t="s">
        <v>238</v>
      </c>
      <c r="E70" s="6" t="s">
        <v>91</v>
      </c>
      <c r="F70" s="3" t="s">
        <v>130</v>
      </c>
      <c r="G70" s="5" t="s">
        <v>118</v>
      </c>
      <c r="H70" s="5"/>
      <c r="I70" s="5"/>
      <c r="J70" s="3"/>
      <c r="K70" s="22">
        <v>3</v>
      </c>
      <c r="L70" s="21">
        <f t="shared" si="3"/>
        <v>3</v>
      </c>
    </row>
    <row r="71" spans="1:12" s="1" customFormat="1" ht="16.5" x14ac:dyDescent="0.25">
      <c r="A71" s="3">
        <f t="shared" si="0"/>
        <v>64</v>
      </c>
      <c r="B71" s="21" t="s">
        <v>763</v>
      </c>
      <c r="C71" s="5" t="s">
        <v>347</v>
      </c>
      <c r="D71" s="5" t="s">
        <v>237</v>
      </c>
      <c r="E71" s="6" t="s">
        <v>79</v>
      </c>
      <c r="F71" s="3" t="s">
        <v>128</v>
      </c>
      <c r="G71" s="5" t="s">
        <v>118</v>
      </c>
      <c r="H71" s="5"/>
      <c r="I71" s="5"/>
      <c r="J71" s="3"/>
      <c r="K71" s="22">
        <v>3</v>
      </c>
      <c r="L71" s="21">
        <f t="shared" si="3"/>
        <v>3</v>
      </c>
    </row>
    <row r="72" spans="1:12" s="1" customFormat="1" ht="16.5" x14ac:dyDescent="0.25">
      <c r="A72" s="3">
        <f t="shared" si="0"/>
        <v>65</v>
      </c>
      <c r="B72" s="21" t="s">
        <v>764</v>
      </c>
      <c r="C72" s="5" t="s">
        <v>306</v>
      </c>
      <c r="D72" s="5" t="s">
        <v>211</v>
      </c>
      <c r="E72" s="4">
        <v>1981</v>
      </c>
      <c r="F72" s="4" t="s">
        <v>22</v>
      </c>
      <c r="G72" s="5" t="s">
        <v>99</v>
      </c>
      <c r="H72" s="5"/>
      <c r="I72" s="5"/>
      <c r="J72" s="3"/>
      <c r="K72" s="22">
        <v>4</v>
      </c>
      <c r="L72" s="21">
        <f t="shared" si="3"/>
        <v>3</v>
      </c>
    </row>
    <row r="73" spans="1:12" s="1" customFormat="1" ht="16.5" x14ac:dyDescent="0.25">
      <c r="A73" s="25">
        <f t="shared" si="0"/>
        <v>66</v>
      </c>
      <c r="B73" s="21" t="s">
        <v>765</v>
      </c>
      <c r="C73" s="5" t="s">
        <v>333</v>
      </c>
      <c r="D73" s="101" t="s">
        <v>229</v>
      </c>
      <c r="E73" s="94" t="s">
        <v>76</v>
      </c>
      <c r="F73" s="95" t="s">
        <v>31</v>
      </c>
      <c r="G73" s="101" t="s">
        <v>116</v>
      </c>
      <c r="H73" s="101"/>
      <c r="I73" s="101"/>
      <c r="J73" s="3"/>
      <c r="K73" s="22">
        <v>1</v>
      </c>
      <c r="L73" s="21">
        <f t="shared" si="3"/>
        <v>3</v>
      </c>
    </row>
    <row r="74" spans="1:12" s="1" customFormat="1" ht="16.5" x14ac:dyDescent="0.25">
      <c r="A74" s="3">
        <f t="shared" ref="A74:A137" si="4">A73+1</f>
        <v>67</v>
      </c>
      <c r="B74" s="21" t="s">
        <v>766</v>
      </c>
      <c r="C74" s="5" t="s">
        <v>344</v>
      </c>
      <c r="D74" s="5" t="s">
        <v>235</v>
      </c>
      <c r="E74" s="6" t="s">
        <v>112</v>
      </c>
      <c r="F74" s="3" t="s">
        <v>124</v>
      </c>
      <c r="G74" s="5" t="s">
        <v>118</v>
      </c>
      <c r="H74" s="5"/>
      <c r="I74" s="5"/>
      <c r="J74" s="3"/>
      <c r="K74" s="22">
        <v>2</v>
      </c>
      <c r="L74" s="21">
        <f t="shared" si="3"/>
        <v>3</v>
      </c>
    </row>
    <row r="75" spans="1:12" s="1" customFormat="1" ht="16.5" x14ac:dyDescent="0.25">
      <c r="A75" s="25">
        <f t="shared" si="4"/>
        <v>68</v>
      </c>
      <c r="B75" s="21" t="s">
        <v>767</v>
      </c>
      <c r="C75" s="5" t="s">
        <v>263</v>
      </c>
      <c r="D75" s="5" t="s">
        <v>225</v>
      </c>
      <c r="E75" s="3">
        <v>1985</v>
      </c>
      <c r="F75" s="4" t="s">
        <v>107</v>
      </c>
      <c r="G75" s="5" t="s">
        <v>105</v>
      </c>
      <c r="H75" s="5"/>
      <c r="I75" s="5"/>
      <c r="J75" s="3"/>
      <c r="K75" s="22">
        <v>4</v>
      </c>
      <c r="L75" s="21">
        <f t="shared" si="3"/>
        <v>3</v>
      </c>
    </row>
    <row r="76" spans="1:12" s="1" customFormat="1" ht="16.5" customHeight="1" x14ac:dyDescent="0.25">
      <c r="A76" s="3">
        <f t="shared" si="4"/>
        <v>69</v>
      </c>
      <c r="B76" s="21" t="s">
        <v>768</v>
      </c>
      <c r="C76" s="113" t="s">
        <v>264</v>
      </c>
      <c r="D76" s="113" t="s">
        <v>241</v>
      </c>
      <c r="E76" s="21">
        <v>1983</v>
      </c>
      <c r="F76" s="121" t="s">
        <v>139</v>
      </c>
      <c r="G76" s="122" t="s">
        <v>140</v>
      </c>
      <c r="H76" s="40" t="s">
        <v>852</v>
      </c>
      <c r="I76" s="122"/>
      <c r="J76" s="21" t="s">
        <v>373</v>
      </c>
      <c r="K76" s="22">
        <v>3</v>
      </c>
      <c r="L76" s="21">
        <f t="shared" si="3"/>
        <v>3</v>
      </c>
    </row>
    <row r="77" spans="1:12" s="1" customFormat="1" ht="16.5" x14ac:dyDescent="0.25">
      <c r="A77" s="3">
        <f t="shared" si="4"/>
        <v>70</v>
      </c>
      <c r="B77" s="21" t="s">
        <v>769</v>
      </c>
      <c r="C77" s="5" t="s">
        <v>363</v>
      </c>
      <c r="D77" s="5" t="s">
        <v>245</v>
      </c>
      <c r="E77" s="3">
        <v>1978</v>
      </c>
      <c r="F77" s="4" t="s">
        <v>35</v>
      </c>
      <c r="G77" s="5" t="s">
        <v>69</v>
      </c>
      <c r="H77" s="5"/>
      <c r="I77" s="5"/>
      <c r="J77" s="3"/>
      <c r="K77" s="3">
        <v>4</v>
      </c>
      <c r="L77" s="21">
        <f t="shared" si="3"/>
        <v>3</v>
      </c>
    </row>
    <row r="78" spans="1:12" s="1" customFormat="1" ht="16.5" x14ac:dyDescent="0.25">
      <c r="A78" s="3">
        <f t="shared" si="4"/>
        <v>71</v>
      </c>
      <c r="B78" s="21" t="s">
        <v>770</v>
      </c>
      <c r="C78" s="5" t="s">
        <v>297</v>
      </c>
      <c r="D78" s="98" t="s">
        <v>202</v>
      </c>
      <c r="E78" s="7">
        <v>1983</v>
      </c>
      <c r="F78" s="9" t="s">
        <v>29</v>
      </c>
      <c r="G78" s="98" t="s">
        <v>93</v>
      </c>
      <c r="H78" s="98"/>
      <c r="I78" s="98"/>
      <c r="J78" s="3"/>
      <c r="K78" s="7">
        <v>1</v>
      </c>
      <c r="L78" s="21">
        <f t="shared" si="3"/>
        <v>3</v>
      </c>
    </row>
    <row r="79" spans="1:12" s="1" customFormat="1" ht="16.5" customHeight="1" x14ac:dyDescent="0.25">
      <c r="A79" s="3">
        <f t="shared" si="4"/>
        <v>72</v>
      </c>
      <c r="B79" s="21" t="s">
        <v>771</v>
      </c>
      <c r="C79" s="113" t="s">
        <v>257</v>
      </c>
      <c r="D79" s="123" t="s">
        <v>169</v>
      </c>
      <c r="E79" s="124">
        <v>1976</v>
      </c>
      <c r="F79" s="125" t="s">
        <v>28</v>
      </c>
      <c r="G79" s="123" t="s">
        <v>24</v>
      </c>
      <c r="H79" s="124">
        <v>13</v>
      </c>
      <c r="I79" s="123"/>
      <c r="J79" s="21" t="s">
        <v>373</v>
      </c>
      <c r="K79" s="21">
        <v>3</v>
      </c>
      <c r="L79" s="21">
        <f t="shared" si="3"/>
        <v>3</v>
      </c>
    </row>
    <row r="80" spans="1:12" s="1" customFormat="1" ht="16.5" x14ac:dyDescent="0.25">
      <c r="A80" s="3">
        <f t="shared" si="4"/>
        <v>73</v>
      </c>
      <c r="B80" s="21" t="s">
        <v>772</v>
      </c>
      <c r="C80" s="5" t="s">
        <v>266</v>
      </c>
      <c r="D80" s="5" t="s">
        <v>169</v>
      </c>
      <c r="E80" s="6" t="s">
        <v>85</v>
      </c>
      <c r="F80" s="3" t="s">
        <v>136</v>
      </c>
      <c r="G80" s="5" t="s">
        <v>118</v>
      </c>
      <c r="H80" s="5"/>
      <c r="I80" s="5"/>
      <c r="J80" s="3"/>
      <c r="K80" s="22">
        <v>5</v>
      </c>
      <c r="L80" s="21">
        <f t="shared" si="3"/>
        <v>3</v>
      </c>
    </row>
    <row r="81" spans="1:12" s="1" customFormat="1" ht="16.5" x14ac:dyDescent="0.25">
      <c r="A81" s="3">
        <f t="shared" si="4"/>
        <v>74</v>
      </c>
      <c r="B81" s="21" t="s">
        <v>773</v>
      </c>
      <c r="C81" s="5" t="s">
        <v>357</v>
      </c>
      <c r="D81" s="5" t="s">
        <v>242</v>
      </c>
      <c r="E81" s="4" t="s">
        <v>49</v>
      </c>
      <c r="F81" s="4" t="s">
        <v>64</v>
      </c>
      <c r="G81" s="5" t="s">
        <v>147</v>
      </c>
      <c r="H81" s="5"/>
      <c r="I81" s="5"/>
      <c r="J81" s="3"/>
      <c r="K81" s="3">
        <v>2</v>
      </c>
      <c r="L81" s="21">
        <f t="shared" si="3"/>
        <v>3</v>
      </c>
    </row>
    <row r="82" spans="1:12" s="1" customFormat="1" ht="16.5" x14ac:dyDescent="0.25">
      <c r="A82" s="3">
        <f t="shared" si="4"/>
        <v>75</v>
      </c>
      <c r="B82" s="21" t="s">
        <v>774</v>
      </c>
      <c r="C82" s="5" t="s">
        <v>269</v>
      </c>
      <c r="D82" s="98" t="s">
        <v>180</v>
      </c>
      <c r="E82" s="8" t="s">
        <v>50</v>
      </c>
      <c r="F82" s="8" t="s">
        <v>31</v>
      </c>
      <c r="G82" s="98" t="s">
        <v>46</v>
      </c>
      <c r="H82" s="98"/>
      <c r="I82" s="98"/>
      <c r="J82" s="3"/>
      <c r="K82" s="3">
        <v>1</v>
      </c>
      <c r="L82" s="21">
        <f t="shared" si="3"/>
        <v>3</v>
      </c>
    </row>
    <row r="83" spans="1:12" s="1" customFormat="1" ht="16.5" x14ac:dyDescent="0.25">
      <c r="A83" s="3">
        <f t="shared" si="4"/>
        <v>76</v>
      </c>
      <c r="B83" s="21" t="s">
        <v>775</v>
      </c>
      <c r="C83" s="5" t="s">
        <v>248</v>
      </c>
      <c r="D83" s="5" t="s">
        <v>162</v>
      </c>
      <c r="E83" s="4">
        <v>1982</v>
      </c>
      <c r="F83" s="4" t="s">
        <v>15</v>
      </c>
      <c r="G83" s="5" t="s">
        <v>16</v>
      </c>
      <c r="H83" s="5"/>
      <c r="I83" s="5"/>
      <c r="J83" s="3"/>
      <c r="K83" s="3">
        <v>1</v>
      </c>
      <c r="L83" s="3">
        <v>3</v>
      </c>
    </row>
    <row r="84" spans="1:12" s="1" customFormat="1" ht="16.5" x14ac:dyDescent="0.25">
      <c r="A84" s="21">
        <f t="shared" si="4"/>
        <v>77</v>
      </c>
      <c r="B84" s="21" t="s">
        <v>776</v>
      </c>
      <c r="C84" s="113" t="s">
        <v>286</v>
      </c>
      <c r="D84" s="113" t="s">
        <v>162</v>
      </c>
      <c r="E84" s="21">
        <v>1976</v>
      </c>
      <c r="F84" s="41" t="s">
        <v>35</v>
      </c>
      <c r="G84" s="113" t="s">
        <v>71</v>
      </c>
      <c r="H84" s="113"/>
      <c r="I84" s="113"/>
      <c r="J84" s="21"/>
      <c r="K84" s="21">
        <v>4</v>
      </c>
      <c r="L84" s="21">
        <f>L83</f>
        <v>3</v>
      </c>
    </row>
    <row r="85" spans="1:12" s="1" customFormat="1" ht="16.5" x14ac:dyDescent="0.25">
      <c r="A85" s="3">
        <f t="shared" si="4"/>
        <v>78</v>
      </c>
      <c r="B85" s="21" t="s">
        <v>777</v>
      </c>
      <c r="C85" s="5" t="s">
        <v>275</v>
      </c>
      <c r="D85" s="5" t="s">
        <v>162</v>
      </c>
      <c r="E85" s="4" t="s">
        <v>79</v>
      </c>
      <c r="F85" s="4" t="s">
        <v>104</v>
      </c>
      <c r="G85" s="5" t="s">
        <v>102</v>
      </c>
      <c r="H85" s="5"/>
      <c r="I85" s="5"/>
      <c r="J85" s="3"/>
      <c r="K85" s="22">
        <v>5</v>
      </c>
      <c r="L85" s="21">
        <f t="shared" ref="L85:L86" si="5">L84</f>
        <v>3</v>
      </c>
    </row>
    <row r="86" spans="1:12" s="1" customFormat="1" ht="16.5" x14ac:dyDescent="0.25">
      <c r="A86" s="3">
        <f t="shared" si="4"/>
        <v>79</v>
      </c>
      <c r="B86" s="21" t="s">
        <v>778</v>
      </c>
      <c r="C86" s="5" t="s">
        <v>348</v>
      </c>
      <c r="D86" s="5" t="s">
        <v>162</v>
      </c>
      <c r="E86" s="6" t="s">
        <v>63</v>
      </c>
      <c r="F86" s="3" t="s">
        <v>129</v>
      </c>
      <c r="G86" s="5" t="s">
        <v>118</v>
      </c>
      <c r="H86" s="5"/>
      <c r="I86" s="5"/>
      <c r="J86" s="3"/>
      <c r="K86" s="22">
        <v>3</v>
      </c>
      <c r="L86" s="21">
        <f t="shared" si="5"/>
        <v>3</v>
      </c>
    </row>
    <row r="87" spans="1:12" s="1" customFormat="1" ht="16.5" x14ac:dyDescent="0.25">
      <c r="A87" s="135">
        <f t="shared" si="4"/>
        <v>80</v>
      </c>
      <c r="B87" s="135" t="s">
        <v>779</v>
      </c>
      <c r="C87" s="136" t="s">
        <v>258</v>
      </c>
      <c r="D87" s="156" t="s">
        <v>170</v>
      </c>
      <c r="E87" s="157">
        <v>1981</v>
      </c>
      <c r="F87" s="158" t="s">
        <v>29</v>
      </c>
      <c r="G87" s="156" t="s">
        <v>24</v>
      </c>
      <c r="H87" s="156"/>
      <c r="I87" s="156"/>
      <c r="J87" s="135"/>
      <c r="K87" s="135">
        <v>1</v>
      </c>
      <c r="L87" s="135">
        <v>4</v>
      </c>
    </row>
    <row r="88" spans="1:12" s="1" customFormat="1" ht="16.5" x14ac:dyDescent="0.25">
      <c r="A88" s="3">
        <f t="shared" si="4"/>
        <v>81</v>
      </c>
      <c r="B88" s="21" t="s">
        <v>780</v>
      </c>
      <c r="C88" s="5" t="s">
        <v>695</v>
      </c>
      <c r="D88" s="5" t="s">
        <v>170</v>
      </c>
      <c r="E88" s="4" t="s">
        <v>85</v>
      </c>
      <c r="F88" s="4" t="s">
        <v>45</v>
      </c>
      <c r="G88" s="5" t="s">
        <v>696</v>
      </c>
      <c r="H88" s="5"/>
      <c r="I88" s="5"/>
      <c r="J88" s="3"/>
      <c r="K88" s="3">
        <v>3</v>
      </c>
      <c r="L88" s="3">
        <f t="shared" ref="L88:L109" si="6">L87</f>
        <v>4</v>
      </c>
    </row>
    <row r="89" spans="1:12" s="1" customFormat="1" ht="16.5" x14ac:dyDescent="0.25">
      <c r="A89" s="3">
        <f t="shared" si="4"/>
        <v>82</v>
      </c>
      <c r="B89" s="21" t="s">
        <v>781</v>
      </c>
      <c r="C89" s="5" t="s">
        <v>330</v>
      </c>
      <c r="D89" s="101" t="s">
        <v>227</v>
      </c>
      <c r="E89" s="94" t="s">
        <v>112</v>
      </c>
      <c r="F89" s="95" t="s">
        <v>38</v>
      </c>
      <c r="G89" s="101" t="s">
        <v>116</v>
      </c>
      <c r="H89" s="101"/>
      <c r="I89" s="101"/>
      <c r="J89" s="3"/>
      <c r="K89" s="22">
        <v>3</v>
      </c>
      <c r="L89" s="3">
        <f t="shared" si="6"/>
        <v>4</v>
      </c>
    </row>
    <row r="90" spans="1:12" s="1" customFormat="1" ht="16.5" customHeight="1" x14ac:dyDescent="0.25">
      <c r="A90" s="3">
        <f t="shared" si="4"/>
        <v>83</v>
      </c>
      <c r="B90" s="21" t="s">
        <v>782</v>
      </c>
      <c r="C90" s="113" t="s">
        <v>268</v>
      </c>
      <c r="D90" s="114" t="s">
        <v>179</v>
      </c>
      <c r="E90" s="119" t="s">
        <v>49</v>
      </c>
      <c r="F90" s="119" t="s">
        <v>13</v>
      </c>
      <c r="G90" s="114" t="s">
        <v>46</v>
      </c>
      <c r="H90" s="22">
        <v>14</v>
      </c>
      <c r="I90" s="114"/>
      <c r="J90" s="21" t="s">
        <v>373</v>
      </c>
      <c r="K90" s="21">
        <v>5</v>
      </c>
      <c r="L90" s="3">
        <f t="shared" si="6"/>
        <v>4</v>
      </c>
    </row>
    <row r="91" spans="1:12" s="1" customFormat="1" ht="16.5" x14ac:dyDescent="0.25">
      <c r="A91" s="3">
        <f t="shared" si="4"/>
        <v>84</v>
      </c>
      <c r="B91" s="21" t="s">
        <v>783</v>
      </c>
      <c r="C91" s="5" t="s">
        <v>276</v>
      </c>
      <c r="D91" s="5" t="s">
        <v>179</v>
      </c>
      <c r="E91" s="4" t="s">
        <v>62</v>
      </c>
      <c r="F91" s="4" t="s">
        <v>22</v>
      </c>
      <c r="G91" s="5" t="s">
        <v>52</v>
      </c>
      <c r="H91" s="5"/>
      <c r="I91" s="5"/>
      <c r="J91" s="3"/>
      <c r="K91" s="3">
        <v>4</v>
      </c>
      <c r="L91" s="3">
        <f t="shared" si="6"/>
        <v>4</v>
      </c>
    </row>
    <row r="92" spans="1:12" s="1" customFormat="1" ht="16.5" x14ac:dyDescent="0.25">
      <c r="A92" s="3">
        <f t="shared" si="4"/>
        <v>85</v>
      </c>
      <c r="B92" s="21" t="s">
        <v>784</v>
      </c>
      <c r="C92" s="5" t="s">
        <v>310</v>
      </c>
      <c r="D92" s="5" t="s">
        <v>179</v>
      </c>
      <c r="E92" s="4" t="s">
        <v>88</v>
      </c>
      <c r="F92" s="4" t="s">
        <v>37</v>
      </c>
      <c r="G92" s="5" t="s">
        <v>102</v>
      </c>
      <c r="H92" s="5"/>
      <c r="I92" s="5"/>
      <c r="J92" s="3"/>
      <c r="K92" s="22">
        <v>1</v>
      </c>
      <c r="L92" s="3">
        <f t="shared" si="6"/>
        <v>4</v>
      </c>
    </row>
    <row r="93" spans="1:12" s="1" customFormat="1" ht="16.5" x14ac:dyDescent="0.25">
      <c r="A93" s="3">
        <f t="shared" si="4"/>
        <v>86</v>
      </c>
      <c r="B93" s="21" t="s">
        <v>785</v>
      </c>
      <c r="C93" s="5" t="s">
        <v>362</v>
      </c>
      <c r="D93" s="5" t="s">
        <v>217</v>
      </c>
      <c r="E93" s="3">
        <v>1969</v>
      </c>
      <c r="F93" s="4" t="s">
        <v>37</v>
      </c>
      <c r="G93" s="5" t="s">
        <v>69</v>
      </c>
      <c r="H93" s="5"/>
      <c r="I93" s="5"/>
      <c r="J93" s="3"/>
      <c r="K93" s="3">
        <v>1</v>
      </c>
      <c r="L93" s="3">
        <f t="shared" si="6"/>
        <v>4</v>
      </c>
    </row>
    <row r="94" spans="1:12" s="1" customFormat="1" ht="16.5" x14ac:dyDescent="0.25">
      <c r="A94" s="3">
        <f t="shared" si="4"/>
        <v>87</v>
      </c>
      <c r="B94" s="21" t="s">
        <v>786</v>
      </c>
      <c r="C94" s="5" t="s">
        <v>258</v>
      </c>
      <c r="D94" s="5" t="s">
        <v>217</v>
      </c>
      <c r="E94" s="4" t="s">
        <v>103</v>
      </c>
      <c r="F94" s="12" t="s">
        <v>68</v>
      </c>
      <c r="G94" s="5" t="s">
        <v>102</v>
      </c>
      <c r="H94" s="5"/>
      <c r="I94" s="5"/>
      <c r="J94" s="3"/>
      <c r="K94" s="22">
        <v>4</v>
      </c>
      <c r="L94" s="3">
        <f t="shared" si="6"/>
        <v>4</v>
      </c>
    </row>
    <row r="95" spans="1:12" s="1" customFormat="1" ht="16.5" x14ac:dyDescent="0.25">
      <c r="A95" s="3">
        <f t="shared" si="4"/>
        <v>88</v>
      </c>
      <c r="B95" s="21" t="s">
        <v>787</v>
      </c>
      <c r="C95" s="5" t="s">
        <v>305</v>
      </c>
      <c r="D95" s="5" t="s">
        <v>210</v>
      </c>
      <c r="E95" s="4">
        <v>1973</v>
      </c>
      <c r="F95" s="4" t="s">
        <v>31</v>
      </c>
      <c r="G95" s="5" t="s">
        <v>99</v>
      </c>
      <c r="H95" s="5"/>
      <c r="I95" s="5"/>
      <c r="J95" s="3"/>
      <c r="K95" s="22">
        <v>1</v>
      </c>
      <c r="L95" s="3">
        <f t="shared" si="6"/>
        <v>4</v>
      </c>
    </row>
    <row r="96" spans="1:12" s="1" customFormat="1" ht="16.5" x14ac:dyDescent="0.25">
      <c r="A96" s="3">
        <f t="shared" si="4"/>
        <v>89</v>
      </c>
      <c r="B96" s="21" t="s">
        <v>788</v>
      </c>
      <c r="C96" s="5" t="s">
        <v>285</v>
      </c>
      <c r="D96" s="5" t="s">
        <v>193</v>
      </c>
      <c r="E96" s="3">
        <v>1979</v>
      </c>
      <c r="F96" s="4" t="s">
        <v>38</v>
      </c>
      <c r="G96" s="5" t="s">
        <v>71</v>
      </c>
      <c r="H96" s="5"/>
      <c r="I96" s="5"/>
      <c r="J96" s="3"/>
      <c r="K96" s="3">
        <v>3</v>
      </c>
      <c r="L96" s="3">
        <f t="shared" si="6"/>
        <v>4</v>
      </c>
    </row>
    <row r="97" spans="1:12" s="1" customFormat="1" ht="16.5" x14ac:dyDescent="0.25">
      <c r="A97" s="3">
        <f t="shared" si="4"/>
        <v>90</v>
      </c>
      <c r="B97" s="21" t="s">
        <v>789</v>
      </c>
      <c r="C97" s="5" t="s">
        <v>623</v>
      </c>
      <c r="D97" s="5" t="s">
        <v>193</v>
      </c>
      <c r="E97" s="4" t="s">
        <v>79</v>
      </c>
      <c r="F97" s="4" t="s">
        <v>47</v>
      </c>
      <c r="G97" s="5" t="s">
        <v>696</v>
      </c>
      <c r="H97" s="5"/>
      <c r="I97" s="5"/>
      <c r="J97" s="3"/>
      <c r="K97" s="3">
        <v>5</v>
      </c>
      <c r="L97" s="3">
        <f t="shared" si="6"/>
        <v>4</v>
      </c>
    </row>
    <row r="98" spans="1:12" s="1" customFormat="1" ht="16.5" x14ac:dyDescent="0.25">
      <c r="A98" s="3">
        <f t="shared" si="4"/>
        <v>91</v>
      </c>
      <c r="B98" s="21" t="s">
        <v>790</v>
      </c>
      <c r="C98" s="5" t="s">
        <v>359</v>
      </c>
      <c r="D98" s="5" t="s">
        <v>243</v>
      </c>
      <c r="E98" s="4" t="s">
        <v>56</v>
      </c>
      <c r="F98" s="4" t="s">
        <v>47</v>
      </c>
      <c r="G98" s="5" t="s">
        <v>147</v>
      </c>
      <c r="H98" s="5"/>
      <c r="I98" s="5"/>
      <c r="J98" s="3"/>
      <c r="K98" s="3">
        <v>5</v>
      </c>
      <c r="L98" s="3">
        <f t="shared" si="6"/>
        <v>4</v>
      </c>
    </row>
    <row r="99" spans="1:12" s="1" customFormat="1" ht="16.5" x14ac:dyDescent="0.25">
      <c r="A99" s="3">
        <f t="shared" si="4"/>
        <v>92</v>
      </c>
      <c r="B99" s="21" t="s">
        <v>791</v>
      </c>
      <c r="C99" s="5" t="s">
        <v>370</v>
      </c>
      <c r="D99" s="5" t="s">
        <v>239</v>
      </c>
      <c r="E99" s="3">
        <v>1972</v>
      </c>
      <c r="F99" s="4" t="s">
        <v>13</v>
      </c>
      <c r="G99" s="5" t="s">
        <v>101</v>
      </c>
      <c r="H99" s="5"/>
      <c r="I99" s="5"/>
      <c r="J99" s="3"/>
      <c r="K99" s="22">
        <v>5</v>
      </c>
      <c r="L99" s="3">
        <f t="shared" si="6"/>
        <v>4</v>
      </c>
    </row>
    <row r="100" spans="1:12" s="1" customFormat="1" ht="16.5" x14ac:dyDescent="0.25">
      <c r="A100" s="3">
        <f t="shared" si="4"/>
        <v>93</v>
      </c>
      <c r="B100" s="21" t="s">
        <v>792</v>
      </c>
      <c r="C100" s="5" t="s">
        <v>353</v>
      </c>
      <c r="D100" s="5" t="s">
        <v>239</v>
      </c>
      <c r="E100" s="6" t="s">
        <v>89</v>
      </c>
      <c r="F100" s="3" t="s">
        <v>135</v>
      </c>
      <c r="G100" s="5" t="s">
        <v>118</v>
      </c>
      <c r="H100" s="5"/>
      <c r="I100" s="5"/>
      <c r="J100" s="3"/>
      <c r="K100" s="22">
        <v>5</v>
      </c>
      <c r="L100" s="3">
        <f t="shared" si="6"/>
        <v>4</v>
      </c>
    </row>
    <row r="101" spans="1:12" s="1" customFormat="1" ht="16.5" x14ac:dyDescent="0.25">
      <c r="A101" s="3">
        <f t="shared" si="4"/>
        <v>94</v>
      </c>
      <c r="B101" s="21" t="s">
        <v>793</v>
      </c>
      <c r="C101" s="5" t="s">
        <v>313</v>
      </c>
      <c r="D101" s="5" t="s">
        <v>215</v>
      </c>
      <c r="E101" s="4" t="s">
        <v>81</v>
      </c>
      <c r="F101" s="4" t="s">
        <v>28</v>
      </c>
      <c r="G101" s="5" t="s">
        <v>102</v>
      </c>
      <c r="H101" s="5"/>
      <c r="I101" s="5"/>
      <c r="J101" s="3"/>
      <c r="K101" s="22">
        <v>3</v>
      </c>
      <c r="L101" s="3">
        <f t="shared" si="6"/>
        <v>4</v>
      </c>
    </row>
    <row r="102" spans="1:12" s="1" customFormat="1" ht="16.5" x14ac:dyDescent="0.25">
      <c r="A102" s="3">
        <f t="shared" si="4"/>
        <v>95</v>
      </c>
      <c r="B102" s="21" t="s">
        <v>794</v>
      </c>
      <c r="C102" s="5" t="s">
        <v>345</v>
      </c>
      <c r="D102" s="5" t="s">
        <v>215</v>
      </c>
      <c r="E102" s="6" t="s">
        <v>103</v>
      </c>
      <c r="F102" s="3" t="s">
        <v>125</v>
      </c>
      <c r="G102" s="5" t="s">
        <v>118</v>
      </c>
      <c r="H102" s="5"/>
      <c r="I102" s="5"/>
      <c r="J102" s="3"/>
      <c r="K102" s="22">
        <v>2</v>
      </c>
      <c r="L102" s="3">
        <f t="shared" si="6"/>
        <v>4</v>
      </c>
    </row>
    <row r="103" spans="1:12" s="1" customFormat="1" ht="16.5" x14ac:dyDescent="0.25">
      <c r="A103" s="3">
        <f t="shared" si="4"/>
        <v>96</v>
      </c>
      <c r="B103" s="21" t="s">
        <v>795</v>
      </c>
      <c r="C103" s="5" t="s">
        <v>351</v>
      </c>
      <c r="D103" s="5" t="s">
        <v>215</v>
      </c>
      <c r="E103" s="6" t="s">
        <v>112</v>
      </c>
      <c r="F103" s="3" t="s">
        <v>133</v>
      </c>
      <c r="G103" s="5" t="s">
        <v>118</v>
      </c>
      <c r="H103" s="5"/>
      <c r="I103" s="5"/>
      <c r="J103" s="3"/>
      <c r="K103" s="22">
        <v>4</v>
      </c>
      <c r="L103" s="3">
        <f t="shared" si="6"/>
        <v>4</v>
      </c>
    </row>
    <row r="104" spans="1:12" s="1" customFormat="1" ht="16.5" x14ac:dyDescent="0.25">
      <c r="A104" s="3">
        <f t="shared" si="4"/>
        <v>97</v>
      </c>
      <c r="B104" s="21" t="s">
        <v>796</v>
      </c>
      <c r="C104" s="5" t="s">
        <v>371</v>
      </c>
      <c r="D104" s="5" t="s">
        <v>215</v>
      </c>
      <c r="E104" s="3">
        <v>1992</v>
      </c>
      <c r="F104" s="3" t="s">
        <v>142</v>
      </c>
      <c r="G104" s="103" t="s">
        <v>140</v>
      </c>
      <c r="H104" s="103"/>
      <c r="I104" s="103"/>
      <c r="J104" s="3"/>
      <c r="K104" s="22">
        <v>3</v>
      </c>
      <c r="L104" s="3">
        <f t="shared" si="6"/>
        <v>4</v>
      </c>
    </row>
    <row r="105" spans="1:12" s="1" customFormat="1" ht="16.5" x14ac:dyDescent="0.25">
      <c r="A105" s="25">
        <f t="shared" si="4"/>
        <v>98</v>
      </c>
      <c r="B105" s="21" t="s">
        <v>797</v>
      </c>
      <c r="C105" s="5" t="s">
        <v>264</v>
      </c>
      <c r="D105" s="5" t="s">
        <v>215</v>
      </c>
      <c r="E105" s="4" t="s">
        <v>44</v>
      </c>
      <c r="F105" s="4" t="s">
        <v>68</v>
      </c>
      <c r="G105" s="5" t="s">
        <v>147</v>
      </c>
      <c r="H105" s="5"/>
      <c r="I105" s="5"/>
      <c r="J105" s="3"/>
      <c r="K105" s="3">
        <v>4</v>
      </c>
      <c r="L105" s="3">
        <f t="shared" si="6"/>
        <v>4</v>
      </c>
    </row>
    <row r="106" spans="1:12" s="1" customFormat="1" ht="16.5" x14ac:dyDescent="0.25">
      <c r="A106" s="3">
        <f t="shared" si="4"/>
        <v>99</v>
      </c>
      <c r="B106" s="21" t="s">
        <v>798</v>
      </c>
      <c r="C106" s="5" t="s">
        <v>263</v>
      </c>
      <c r="D106" s="97" t="s">
        <v>176</v>
      </c>
      <c r="E106" s="13">
        <v>1978</v>
      </c>
      <c r="F106" s="23" t="s">
        <v>38</v>
      </c>
      <c r="G106" s="97" t="s">
        <v>39</v>
      </c>
      <c r="H106" s="97"/>
      <c r="I106" s="97"/>
      <c r="J106" s="3"/>
      <c r="K106" s="3">
        <v>3</v>
      </c>
      <c r="L106" s="3">
        <f t="shared" si="6"/>
        <v>4</v>
      </c>
    </row>
    <row r="107" spans="1:12" s="1" customFormat="1" ht="16.5" x14ac:dyDescent="0.25">
      <c r="A107" s="21">
        <f t="shared" si="4"/>
        <v>100</v>
      </c>
      <c r="B107" s="21" t="s">
        <v>799</v>
      </c>
      <c r="C107" s="113" t="s">
        <v>307</v>
      </c>
      <c r="D107" s="113" t="s">
        <v>176</v>
      </c>
      <c r="E107" s="21">
        <v>1981</v>
      </c>
      <c r="F107" s="41" t="s">
        <v>35</v>
      </c>
      <c r="G107" s="113" t="s">
        <v>99</v>
      </c>
      <c r="H107" s="113"/>
      <c r="I107" s="113"/>
      <c r="J107" s="21"/>
      <c r="K107" s="22">
        <v>4</v>
      </c>
      <c r="L107" s="21">
        <f t="shared" si="6"/>
        <v>4</v>
      </c>
    </row>
    <row r="108" spans="1:12" s="1" customFormat="1" ht="16.5" x14ac:dyDescent="0.25">
      <c r="A108" s="3">
        <f t="shared" si="4"/>
        <v>101</v>
      </c>
      <c r="B108" s="21" t="s">
        <v>800</v>
      </c>
      <c r="C108" s="5" t="s">
        <v>309</v>
      </c>
      <c r="D108" s="5" t="s">
        <v>176</v>
      </c>
      <c r="E108" s="3">
        <v>1973</v>
      </c>
      <c r="F108" s="4" t="s">
        <v>68</v>
      </c>
      <c r="G108" s="5" t="s">
        <v>101</v>
      </c>
      <c r="H108" s="5"/>
      <c r="I108" s="5"/>
      <c r="J108" s="3"/>
      <c r="K108" s="22">
        <v>4</v>
      </c>
      <c r="L108" s="21">
        <f t="shared" si="6"/>
        <v>4</v>
      </c>
    </row>
    <row r="109" spans="1:12" s="1" customFormat="1" ht="16.5" x14ac:dyDescent="0.25">
      <c r="A109" s="135">
        <f t="shared" si="4"/>
        <v>102</v>
      </c>
      <c r="B109" s="135" t="s">
        <v>801</v>
      </c>
      <c r="C109" s="136" t="s">
        <v>317</v>
      </c>
      <c r="D109" s="136" t="s">
        <v>176</v>
      </c>
      <c r="E109" s="135">
        <v>1983</v>
      </c>
      <c r="F109" s="137" t="s">
        <v>29</v>
      </c>
      <c r="G109" s="136" t="s">
        <v>105</v>
      </c>
      <c r="H109" s="136"/>
      <c r="I109" s="136"/>
      <c r="J109" s="135"/>
      <c r="K109" s="138">
        <v>1</v>
      </c>
      <c r="L109" s="21">
        <f t="shared" si="6"/>
        <v>4</v>
      </c>
    </row>
    <row r="110" spans="1:12" s="1" customFormat="1" ht="16.5" x14ac:dyDescent="0.25">
      <c r="A110" s="3">
        <f t="shared" si="4"/>
        <v>103</v>
      </c>
      <c r="B110" s="21" t="s">
        <v>802</v>
      </c>
      <c r="C110" s="5" t="s">
        <v>263</v>
      </c>
      <c r="D110" s="5" t="s">
        <v>176</v>
      </c>
      <c r="E110" s="4" t="s">
        <v>81</v>
      </c>
      <c r="F110" s="4" t="s">
        <v>107</v>
      </c>
      <c r="G110" s="5" t="s">
        <v>109</v>
      </c>
      <c r="H110" s="5"/>
      <c r="I110" s="5"/>
      <c r="J110" s="3"/>
      <c r="K110" s="22">
        <v>4</v>
      </c>
      <c r="L110" s="3">
        <v>5</v>
      </c>
    </row>
    <row r="111" spans="1:12" s="1" customFormat="1" ht="16.5" x14ac:dyDescent="0.25">
      <c r="A111" s="3">
        <f t="shared" si="4"/>
        <v>104</v>
      </c>
      <c r="B111" s="21" t="s">
        <v>803</v>
      </c>
      <c r="C111" s="5" t="s">
        <v>308</v>
      </c>
      <c r="D111" s="5" t="s">
        <v>213</v>
      </c>
      <c r="E111" s="4" t="s">
        <v>79</v>
      </c>
      <c r="F111" s="4" t="s">
        <v>64</v>
      </c>
      <c r="G111" s="5" t="s">
        <v>101</v>
      </c>
      <c r="H111" s="5"/>
      <c r="I111" s="5"/>
      <c r="J111" s="3"/>
      <c r="K111" s="22">
        <v>2</v>
      </c>
      <c r="L111" s="3">
        <f t="shared" ref="L111:L127" si="7">L110</f>
        <v>5</v>
      </c>
    </row>
    <row r="112" spans="1:12" s="1" customFormat="1" ht="16.5" x14ac:dyDescent="0.25">
      <c r="A112" s="3">
        <f t="shared" si="4"/>
        <v>105</v>
      </c>
      <c r="B112" s="21" t="s">
        <v>804</v>
      </c>
      <c r="C112" s="5" t="s">
        <v>277</v>
      </c>
      <c r="D112" s="5" t="s">
        <v>186</v>
      </c>
      <c r="E112" s="4">
        <v>1977</v>
      </c>
      <c r="F112" s="4" t="s">
        <v>40</v>
      </c>
      <c r="G112" s="5" t="s">
        <v>52</v>
      </c>
      <c r="H112" s="5"/>
      <c r="I112" s="5"/>
      <c r="J112" s="3"/>
      <c r="K112" s="3">
        <v>5</v>
      </c>
      <c r="L112" s="3">
        <f t="shared" si="7"/>
        <v>5</v>
      </c>
    </row>
    <row r="113" spans="1:13" s="1" customFormat="1" ht="16.5" x14ac:dyDescent="0.25">
      <c r="A113" s="21">
        <f t="shared" si="4"/>
        <v>106</v>
      </c>
      <c r="B113" s="21" t="s">
        <v>805</v>
      </c>
      <c r="C113" s="5" t="s">
        <v>364</v>
      </c>
      <c r="D113" s="5" t="s">
        <v>186</v>
      </c>
      <c r="E113" s="3">
        <v>1971</v>
      </c>
      <c r="F113" s="4" t="s">
        <v>22</v>
      </c>
      <c r="G113" s="5" t="s">
        <v>69</v>
      </c>
      <c r="H113" s="5"/>
      <c r="I113" s="5"/>
      <c r="J113" s="3"/>
      <c r="K113" s="3">
        <v>4</v>
      </c>
      <c r="L113" s="3">
        <f t="shared" si="7"/>
        <v>5</v>
      </c>
    </row>
    <row r="114" spans="1:13" s="1" customFormat="1" ht="16.5" x14ac:dyDescent="0.25">
      <c r="A114" s="3">
        <f t="shared" si="4"/>
        <v>107</v>
      </c>
      <c r="B114" s="21" t="s">
        <v>806</v>
      </c>
      <c r="C114" s="5" t="s">
        <v>287</v>
      </c>
      <c r="D114" s="5" t="s">
        <v>186</v>
      </c>
      <c r="E114" s="3">
        <v>1975</v>
      </c>
      <c r="F114" s="4" t="s">
        <v>104</v>
      </c>
      <c r="G114" s="5" t="s">
        <v>105</v>
      </c>
      <c r="H114" s="5"/>
      <c r="I114" s="5"/>
      <c r="J114" s="3"/>
      <c r="K114" s="22">
        <v>5</v>
      </c>
      <c r="L114" s="3">
        <f t="shared" si="7"/>
        <v>5</v>
      </c>
    </row>
    <row r="115" spans="1:13" s="1" customFormat="1" ht="16.5" x14ac:dyDescent="0.25">
      <c r="A115" s="3">
        <f t="shared" si="4"/>
        <v>108</v>
      </c>
      <c r="B115" s="21" t="s">
        <v>807</v>
      </c>
      <c r="C115" s="5" t="s">
        <v>261</v>
      </c>
      <c r="D115" s="5" t="s">
        <v>174</v>
      </c>
      <c r="E115" s="4">
        <v>1976</v>
      </c>
      <c r="F115" s="4" t="s">
        <v>35</v>
      </c>
      <c r="G115" s="5" t="s">
        <v>34</v>
      </c>
      <c r="H115" s="5"/>
      <c r="I115" s="5"/>
      <c r="J115" s="3"/>
      <c r="K115" s="3">
        <v>4</v>
      </c>
      <c r="L115" s="3">
        <f t="shared" si="7"/>
        <v>5</v>
      </c>
    </row>
    <row r="116" spans="1:13" s="1" customFormat="1" ht="16.5" x14ac:dyDescent="0.25">
      <c r="A116" s="3">
        <f t="shared" si="4"/>
        <v>109</v>
      </c>
      <c r="B116" s="21" t="s">
        <v>808</v>
      </c>
      <c r="C116" s="5" t="s">
        <v>265</v>
      </c>
      <c r="D116" s="5" t="s">
        <v>174</v>
      </c>
      <c r="E116" s="3">
        <v>1981</v>
      </c>
      <c r="F116" s="6" t="s">
        <v>43</v>
      </c>
      <c r="G116" s="104" t="s">
        <v>41</v>
      </c>
      <c r="H116" s="104"/>
      <c r="I116" s="104"/>
      <c r="J116" s="3"/>
      <c r="K116" s="3">
        <v>4</v>
      </c>
      <c r="L116" s="3">
        <f t="shared" si="7"/>
        <v>5</v>
      </c>
    </row>
    <row r="117" spans="1:13" s="1" customFormat="1" ht="16.5" x14ac:dyDescent="0.25">
      <c r="A117" s="3">
        <f t="shared" si="4"/>
        <v>110</v>
      </c>
      <c r="B117" s="21" t="s">
        <v>809</v>
      </c>
      <c r="C117" s="5" t="s">
        <v>264</v>
      </c>
      <c r="D117" s="5" t="s">
        <v>212</v>
      </c>
      <c r="E117" s="4" t="s">
        <v>72</v>
      </c>
      <c r="F117" s="4" t="s">
        <v>29</v>
      </c>
      <c r="G117" s="5" t="s">
        <v>101</v>
      </c>
      <c r="H117" s="5"/>
      <c r="I117" s="5"/>
      <c r="J117" s="3"/>
      <c r="K117" s="22">
        <v>1</v>
      </c>
      <c r="L117" s="3">
        <f t="shared" si="7"/>
        <v>5</v>
      </c>
    </row>
    <row r="118" spans="1:13" s="1" customFormat="1" ht="16.5" x14ac:dyDescent="0.25">
      <c r="A118" s="3">
        <f t="shared" si="4"/>
        <v>111</v>
      </c>
      <c r="B118" s="21" t="s">
        <v>810</v>
      </c>
      <c r="C118" s="5" t="s">
        <v>314</v>
      </c>
      <c r="D118" s="5" t="s">
        <v>218</v>
      </c>
      <c r="E118" s="4" t="s">
        <v>88</v>
      </c>
      <c r="F118" s="4" t="s">
        <v>47</v>
      </c>
      <c r="G118" s="5" t="s">
        <v>102</v>
      </c>
      <c r="H118" s="5"/>
      <c r="I118" s="5"/>
      <c r="J118" s="3"/>
      <c r="K118" s="22">
        <v>5</v>
      </c>
      <c r="L118" s="3">
        <f t="shared" si="7"/>
        <v>5</v>
      </c>
    </row>
    <row r="119" spans="1:13" s="1" customFormat="1" ht="16.5" x14ac:dyDescent="0.25">
      <c r="A119" s="3">
        <f t="shared" si="4"/>
        <v>112</v>
      </c>
      <c r="B119" s="21" t="s">
        <v>811</v>
      </c>
      <c r="C119" s="5" t="s">
        <v>332</v>
      </c>
      <c r="D119" s="101" t="s">
        <v>218</v>
      </c>
      <c r="E119" s="94" t="s">
        <v>112</v>
      </c>
      <c r="F119" s="95" t="s">
        <v>104</v>
      </c>
      <c r="G119" s="101" t="s">
        <v>116</v>
      </c>
      <c r="H119" s="101"/>
      <c r="I119" s="101"/>
      <c r="J119" s="3"/>
      <c r="K119" s="22">
        <v>5</v>
      </c>
      <c r="L119" s="3">
        <f t="shared" si="7"/>
        <v>5</v>
      </c>
    </row>
    <row r="120" spans="1:13" s="1" customFormat="1" ht="16.5" x14ac:dyDescent="0.25">
      <c r="A120" s="3">
        <f t="shared" si="4"/>
        <v>113</v>
      </c>
      <c r="B120" s="21" t="s">
        <v>812</v>
      </c>
      <c r="C120" s="5" t="s">
        <v>321</v>
      </c>
      <c r="D120" s="5" t="s">
        <v>224</v>
      </c>
      <c r="E120" s="3">
        <v>1981</v>
      </c>
      <c r="F120" s="4" t="s">
        <v>35</v>
      </c>
      <c r="G120" s="5" t="s">
        <v>105</v>
      </c>
      <c r="H120" s="5"/>
      <c r="I120" s="5"/>
      <c r="J120" s="3"/>
      <c r="K120" s="22">
        <v>4</v>
      </c>
      <c r="L120" s="3">
        <f t="shared" si="7"/>
        <v>5</v>
      </c>
    </row>
    <row r="121" spans="1:13" s="1" customFormat="1" ht="16.5" x14ac:dyDescent="0.25">
      <c r="A121" s="3">
        <f t="shared" si="4"/>
        <v>114</v>
      </c>
      <c r="B121" s="21" t="s">
        <v>813</v>
      </c>
      <c r="C121" s="5" t="s">
        <v>340</v>
      </c>
      <c r="D121" s="5" t="s">
        <v>232</v>
      </c>
      <c r="E121" s="6" t="s">
        <v>72</v>
      </c>
      <c r="F121" s="3" t="s">
        <v>120</v>
      </c>
      <c r="G121" s="5" t="s">
        <v>118</v>
      </c>
      <c r="H121" s="5"/>
      <c r="I121" s="5"/>
      <c r="J121" s="3"/>
      <c r="K121" s="22">
        <v>1</v>
      </c>
      <c r="L121" s="3">
        <f t="shared" si="7"/>
        <v>5</v>
      </c>
    </row>
    <row r="122" spans="1:13" s="1" customFormat="1" ht="16.5" x14ac:dyDescent="0.25">
      <c r="A122" s="3">
        <f t="shared" si="4"/>
        <v>115</v>
      </c>
      <c r="B122" s="21" t="s">
        <v>814</v>
      </c>
      <c r="C122" s="5" t="s">
        <v>259</v>
      </c>
      <c r="D122" s="5" t="s">
        <v>171</v>
      </c>
      <c r="E122" s="4" t="s">
        <v>30</v>
      </c>
      <c r="F122" s="4" t="s">
        <v>31</v>
      </c>
      <c r="G122" s="5" t="s">
        <v>32</v>
      </c>
      <c r="H122" s="5"/>
      <c r="I122" s="5"/>
      <c r="J122" s="3"/>
      <c r="K122" s="3">
        <v>1</v>
      </c>
      <c r="L122" s="3">
        <f t="shared" si="7"/>
        <v>5</v>
      </c>
    </row>
    <row r="123" spans="1:13" s="1" customFormat="1" ht="16.5" x14ac:dyDescent="0.25">
      <c r="A123" s="3">
        <f t="shared" si="4"/>
        <v>116</v>
      </c>
      <c r="B123" s="21" t="s">
        <v>815</v>
      </c>
      <c r="C123" s="5" t="s">
        <v>282</v>
      </c>
      <c r="D123" s="5" t="s">
        <v>190</v>
      </c>
      <c r="E123" s="3">
        <v>1992</v>
      </c>
      <c r="F123" s="4" t="s">
        <v>68</v>
      </c>
      <c r="G123" s="5" t="s">
        <v>66</v>
      </c>
      <c r="H123" s="5"/>
      <c r="I123" s="5"/>
      <c r="J123" s="3"/>
      <c r="K123" s="3">
        <v>4</v>
      </c>
      <c r="L123" s="3">
        <f t="shared" si="7"/>
        <v>5</v>
      </c>
    </row>
    <row r="124" spans="1:13" s="1" customFormat="1" ht="16.5" x14ac:dyDescent="0.25">
      <c r="A124" s="21">
        <f t="shared" si="4"/>
        <v>117</v>
      </c>
      <c r="B124" s="21" t="s">
        <v>816</v>
      </c>
      <c r="C124" s="5" t="s">
        <v>288</v>
      </c>
      <c r="D124" s="99" t="s">
        <v>190</v>
      </c>
      <c r="E124" s="17" t="s">
        <v>72</v>
      </c>
      <c r="F124" s="18" t="s">
        <v>73</v>
      </c>
      <c r="G124" s="102" t="s">
        <v>74</v>
      </c>
      <c r="H124" s="102"/>
      <c r="I124" s="102"/>
      <c r="J124" s="3"/>
      <c r="K124" s="3">
        <v>1</v>
      </c>
      <c r="L124" s="3">
        <f t="shared" si="7"/>
        <v>5</v>
      </c>
      <c r="M124" s="88"/>
    </row>
    <row r="125" spans="1:13" s="1" customFormat="1" ht="16.5" x14ac:dyDescent="0.25">
      <c r="A125" s="3">
        <f t="shared" si="4"/>
        <v>118</v>
      </c>
      <c r="B125" s="21" t="s">
        <v>817</v>
      </c>
      <c r="C125" s="5" t="s">
        <v>291</v>
      </c>
      <c r="D125" s="99" t="s">
        <v>197</v>
      </c>
      <c r="E125" s="89" t="s">
        <v>83</v>
      </c>
      <c r="F125" s="90" t="s">
        <v>84</v>
      </c>
      <c r="G125" s="102" t="s">
        <v>74</v>
      </c>
      <c r="H125" s="102"/>
      <c r="I125" s="102"/>
      <c r="J125" s="3"/>
      <c r="K125" s="3">
        <v>3</v>
      </c>
      <c r="L125" s="3">
        <f t="shared" si="7"/>
        <v>5</v>
      </c>
    </row>
    <row r="126" spans="1:13" s="1" customFormat="1" ht="16.5" x14ac:dyDescent="0.25">
      <c r="A126" s="3">
        <f t="shared" si="4"/>
        <v>119</v>
      </c>
      <c r="B126" s="21" t="s">
        <v>818</v>
      </c>
      <c r="C126" s="5" t="s">
        <v>249</v>
      </c>
      <c r="D126" s="5" t="s">
        <v>163</v>
      </c>
      <c r="E126" s="4">
        <v>1981</v>
      </c>
      <c r="F126" s="4" t="s">
        <v>14</v>
      </c>
      <c r="G126" s="5" t="s">
        <v>16</v>
      </c>
      <c r="H126" s="5"/>
      <c r="I126" s="5"/>
      <c r="J126" s="3"/>
      <c r="K126" s="3">
        <v>1</v>
      </c>
      <c r="L126" s="3">
        <f t="shared" si="7"/>
        <v>5</v>
      </c>
    </row>
    <row r="127" spans="1:13" s="1" customFormat="1" ht="16.5" x14ac:dyDescent="0.25">
      <c r="A127" s="3">
        <f t="shared" si="4"/>
        <v>120</v>
      </c>
      <c r="B127" s="21" t="s">
        <v>819</v>
      </c>
      <c r="C127" s="5" t="s">
        <v>251</v>
      </c>
      <c r="D127" s="5" t="s">
        <v>163</v>
      </c>
      <c r="E127" s="3">
        <v>1982</v>
      </c>
      <c r="F127" s="4" t="s">
        <v>19</v>
      </c>
      <c r="G127" s="5" t="s">
        <v>16</v>
      </c>
      <c r="H127" s="5"/>
      <c r="I127" s="5"/>
      <c r="J127" s="3"/>
      <c r="K127" s="3">
        <v>2</v>
      </c>
      <c r="L127" s="3">
        <f t="shared" si="7"/>
        <v>5</v>
      </c>
    </row>
    <row r="128" spans="1:13" s="1" customFormat="1" ht="16.5" x14ac:dyDescent="0.25">
      <c r="A128" s="3">
        <f t="shared" si="4"/>
        <v>121</v>
      </c>
      <c r="B128" s="21" t="s">
        <v>820</v>
      </c>
      <c r="C128" s="5" t="s">
        <v>340</v>
      </c>
      <c r="D128" s="5" t="s">
        <v>163</v>
      </c>
      <c r="E128" s="6" t="s">
        <v>89</v>
      </c>
      <c r="F128" s="3" t="s">
        <v>132</v>
      </c>
      <c r="G128" s="5" t="s">
        <v>118</v>
      </c>
      <c r="H128" s="5"/>
      <c r="I128" s="5"/>
      <c r="J128" s="3"/>
      <c r="K128" s="22">
        <v>4</v>
      </c>
      <c r="L128" s="3">
        <v>5</v>
      </c>
    </row>
    <row r="129" spans="1:12" s="1" customFormat="1" ht="16.5" x14ac:dyDescent="0.25">
      <c r="A129" s="3">
        <f t="shared" si="4"/>
        <v>122</v>
      </c>
      <c r="B129" s="21" t="s">
        <v>821</v>
      </c>
      <c r="C129" s="5" t="s">
        <v>303</v>
      </c>
      <c r="D129" s="97" t="s">
        <v>208</v>
      </c>
      <c r="E129" s="13">
        <v>1979</v>
      </c>
      <c r="F129" s="92" t="s">
        <v>73</v>
      </c>
      <c r="G129" s="97" t="s">
        <v>96</v>
      </c>
      <c r="H129" s="97"/>
      <c r="I129" s="97"/>
      <c r="J129" s="3"/>
      <c r="K129" s="22">
        <v>1</v>
      </c>
      <c r="L129" s="3">
        <v>5</v>
      </c>
    </row>
    <row r="130" spans="1:12" s="1" customFormat="1" ht="16.5" x14ac:dyDescent="0.25">
      <c r="A130" s="21">
        <f t="shared" si="4"/>
        <v>123</v>
      </c>
      <c r="B130" s="21" t="s">
        <v>822</v>
      </c>
      <c r="C130" s="113" t="s">
        <v>341</v>
      </c>
      <c r="D130" s="113" t="s">
        <v>233</v>
      </c>
      <c r="E130" s="32" t="s">
        <v>44</v>
      </c>
      <c r="F130" s="21" t="s">
        <v>121</v>
      </c>
      <c r="G130" s="113" t="s">
        <v>118</v>
      </c>
      <c r="H130" s="113"/>
      <c r="I130" s="113"/>
      <c r="J130" s="21"/>
      <c r="K130" s="22">
        <v>1</v>
      </c>
      <c r="L130" s="3">
        <v>5</v>
      </c>
    </row>
    <row r="131" spans="1:12" s="1" customFormat="1" ht="16.5" x14ac:dyDescent="0.25">
      <c r="A131" s="135">
        <f t="shared" si="4"/>
        <v>124</v>
      </c>
      <c r="B131" s="135" t="s">
        <v>823</v>
      </c>
      <c r="C131" s="136" t="s">
        <v>356</v>
      </c>
      <c r="D131" s="136" t="s">
        <v>233</v>
      </c>
      <c r="E131" s="135">
        <v>1994</v>
      </c>
      <c r="F131" s="137" t="s">
        <v>146</v>
      </c>
      <c r="G131" s="155" t="s">
        <v>140</v>
      </c>
      <c r="H131" s="155"/>
      <c r="I131" s="155"/>
      <c r="J131" s="135"/>
      <c r="K131" s="138">
        <v>3</v>
      </c>
      <c r="L131" s="135">
        <v>5</v>
      </c>
    </row>
    <row r="132" spans="1:12" s="1" customFormat="1" ht="16.5" x14ac:dyDescent="0.25">
      <c r="A132" s="3">
        <f t="shared" si="4"/>
        <v>125</v>
      </c>
      <c r="B132" s="21" t="s">
        <v>824</v>
      </c>
      <c r="C132" s="5" t="s">
        <v>320</v>
      </c>
      <c r="D132" s="5" t="s">
        <v>223</v>
      </c>
      <c r="E132" s="3">
        <v>1981</v>
      </c>
      <c r="F132" s="4" t="s">
        <v>28</v>
      </c>
      <c r="G132" s="5" t="s">
        <v>105</v>
      </c>
      <c r="H132" s="5"/>
      <c r="I132" s="5"/>
      <c r="J132" s="3"/>
      <c r="K132" s="22">
        <v>3</v>
      </c>
      <c r="L132" s="3">
        <v>6</v>
      </c>
    </row>
    <row r="133" spans="1:12" s="1" customFormat="1" ht="16.5" x14ac:dyDescent="0.25">
      <c r="A133" s="3">
        <f t="shared" si="4"/>
        <v>126</v>
      </c>
      <c r="B133" s="21" t="s">
        <v>825</v>
      </c>
      <c r="C133" s="5" t="s">
        <v>278</v>
      </c>
      <c r="D133" s="97" t="s">
        <v>187</v>
      </c>
      <c r="E133" s="13">
        <v>1974</v>
      </c>
      <c r="F133" s="23" t="s">
        <v>29</v>
      </c>
      <c r="G133" s="97" t="s">
        <v>65</v>
      </c>
      <c r="H133" s="97"/>
      <c r="I133" s="97"/>
      <c r="J133" s="3"/>
      <c r="K133" s="3">
        <v>1</v>
      </c>
      <c r="L133" s="3">
        <f t="shared" ref="L133:L154" si="8">L132</f>
        <v>6</v>
      </c>
    </row>
    <row r="134" spans="1:12" s="1" customFormat="1" ht="16.5" x14ac:dyDescent="0.25">
      <c r="A134" s="3">
        <f t="shared" si="4"/>
        <v>127</v>
      </c>
      <c r="B134" s="21" t="s">
        <v>826</v>
      </c>
      <c r="C134" s="5" t="s">
        <v>270</v>
      </c>
      <c r="D134" s="10" t="s">
        <v>181</v>
      </c>
      <c r="E134" s="11" t="s">
        <v>51</v>
      </c>
      <c r="F134" s="11" t="s">
        <v>29</v>
      </c>
      <c r="G134" s="10" t="s">
        <v>52</v>
      </c>
      <c r="H134" s="10"/>
      <c r="I134" s="10"/>
      <c r="J134" s="3"/>
      <c r="K134" s="3">
        <v>1</v>
      </c>
      <c r="L134" s="3">
        <f t="shared" si="8"/>
        <v>6</v>
      </c>
    </row>
    <row r="135" spans="1:12" s="1" customFormat="1" ht="16.5" x14ac:dyDescent="0.25">
      <c r="A135" s="3">
        <f t="shared" si="4"/>
        <v>128</v>
      </c>
      <c r="B135" s="21" t="s">
        <v>827</v>
      </c>
      <c r="C135" s="5" t="s">
        <v>367</v>
      </c>
      <c r="D135" s="5" t="s">
        <v>181</v>
      </c>
      <c r="E135" s="4" t="s">
        <v>56</v>
      </c>
      <c r="F135" s="4" t="s">
        <v>95</v>
      </c>
      <c r="G135" s="5" t="s">
        <v>94</v>
      </c>
      <c r="H135" s="5"/>
      <c r="I135" s="5"/>
      <c r="J135" s="3"/>
      <c r="K135" s="22">
        <v>3</v>
      </c>
      <c r="L135" s="3">
        <f t="shared" si="8"/>
        <v>6</v>
      </c>
    </row>
    <row r="136" spans="1:12" s="1" customFormat="1" ht="16.5" x14ac:dyDescent="0.25">
      <c r="A136" s="3">
        <f t="shared" si="4"/>
        <v>129</v>
      </c>
      <c r="B136" s="21" t="s">
        <v>828</v>
      </c>
      <c r="C136" s="5" t="s">
        <v>312</v>
      </c>
      <c r="D136" s="5" t="s">
        <v>181</v>
      </c>
      <c r="E136" s="4" t="s">
        <v>63</v>
      </c>
      <c r="F136" s="4" t="s">
        <v>64</v>
      </c>
      <c r="G136" s="5" t="s">
        <v>102</v>
      </c>
      <c r="H136" s="5"/>
      <c r="I136" s="5"/>
      <c r="J136" s="3"/>
      <c r="K136" s="22">
        <v>2</v>
      </c>
      <c r="L136" s="3">
        <f t="shared" si="8"/>
        <v>6</v>
      </c>
    </row>
    <row r="137" spans="1:12" s="1" customFormat="1" ht="16.5" x14ac:dyDescent="0.25">
      <c r="A137" s="3">
        <f t="shared" si="4"/>
        <v>130</v>
      </c>
      <c r="B137" s="21" t="s">
        <v>829</v>
      </c>
      <c r="C137" s="5" t="s">
        <v>337</v>
      </c>
      <c r="D137" s="101" t="s">
        <v>181</v>
      </c>
      <c r="E137" s="94" t="s">
        <v>49</v>
      </c>
      <c r="F137" s="95" t="s">
        <v>115</v>
      </c>
      <c r="G137" s="101" t="s">
        <v>116</v>
      </c>
      <c r="H137" s="101"/>
      <c r="I137" s="101"/>
      <c r="J137" s="3"/>
      <c r="K137" s="22">
        <v>5</v>
      </c>
      <c r="L137" s="3">
        <f t="shared" si="8"/>
        <v>6</v>
      </c>
    </row>
    <row r="138" spans="1:12" s="1" customFormat="1" ht="16.5" x14ac:dyDescent="0.25">
      <c r="A138" s="3">
        <f t="shared" ref="A138:A154" si="9">A137+1</f>
        <v>131</v>
      </c>
      <c r="B138" s="21" t="s">
        <v>830</v>
      </c>
      <c r="C138" s="5" t="s">
        <v>293</v>
      </c>
      <c r="D138" s="99" t="s">
        <v>199</v>
      </c>
      <c r="E138" s="89" t="s">
        <v>59</v>
      </c>
      <c r="F138" s="90" t="s">
        <v>21</v>
      </c>
      <c r="G138" s="102" t="s">
        <v>74</v>
      </c>
      <c r="H138" s="102"/>
      <c r="I138" s="102"/>
      <c r="J138" s="3"/>
      <c r="K138" s="3">
        <v>4</v>
      </c>
      <c r="L138" s="3">
        <f t="shared" si="8"/>
        <v>6</v>
      </c>
    </row>
    <row r="139" spans="1:12" s="1" customFormat="1" ht="16.5" x14ac:dyDescent="0.25">
      <c r="A139" s="3">
        <f t="shared" si="9"/>
        <v>132</v>
      </c>
      <c r="B139" s="21" t="s">
        <v>831</v>
      </c>
      <c r="C139" s="5" t="s">
        <v>289</v>
      </c>
      <c r="D139" s="99" t="s">
        <v>195</v>
      </c>
      <c r="E139" s="17" t="s">
        <v>76</v>
      </c>
      <c r="F139" s="18" t="s">
        <v>77</v>
      </c>
      <c r="G139" s="102" t="s">
        <v>74</v>
      </c>
      <c r="H139" s="102"/>
      <c r="I139" s="102"/>
      <c r="J139" s="3"/>
      <c r="K139" s="3">
        <v>1</v>
      </c>
      <c r="L139" s="3">
        <f t="shared" si="8"/>
        <v>6</v>
      </c>
    </row>
    <row r="140" spans="1:12" s="1" customFormat="1" ht="16.5" x14ac:dyDescent="0.25">
      <c r="A140" s="3">
        <f t="shared" si="9"/>
        <v>133</v>
      </c>
      <c r="B140" s="21" t="s">
        <v>832</v>
      </c>
      <c r="C140" s="5" t="s">
        <v>355</v>
      </c>
      <c r="D140" s="5" t="s">
        <v>240</v>
      </c>
      <c r="E140" s="4" t="s">
        <v>30</v>
      </c>
      <c r="F140" s="4" t="s">
        <v>60</v>
      </c>
      <c r="G140" s="5" t="s">
        <v>138</v>
      </c>
      <c r="H140" s="5"/>
      <c r="I140" s="5"/>
      <c r="J140" s="3"/>
      <c r="K140" s="22">
        <v>3</v>
      </c>
      <c r="L140" s="3">
        <f t="shared" si="8"/>
        <v>6</v>
      </c>
    </row>
    <row r="141" spans="1:12" s="1" customFormat="1" ht="16.5" x14ac:dyDescent="0.25">
      <c r="A141" s="3">
        <f t="shared" si="9"/>
        <v>134</v>
      </c>
      <c r="B141" s="21" t="s">
        <v>833</v>
      </c>
      <c r="C141" s="5" t="s">
        <v>271</v>
      </c>
      <c r="D141" s="5" t="s">
        <v>182</v>
      </c>
      <c r="E141" s="12" t="s">
        <v>54</v>
      </c>
      <c r="F141" s="12" t="s">
        <v>15</v>
      </c>
      <c r="G141" s="5" t="s">
        <v>52</v>
      </c>
      <c r="H141" s="5"/>
      <c r="I141" s="5"/>
      <c r="J141" s="3"/>
      <c r="K141" s="3">
        <v>1</v>
      </c>
      <c r="L141" s="3">
        <f t="shared" si="8"/>
        <v>6</v>
      </c>
    </row>
    <row r="142" spans="1:12" s="1" customFormat="1" ht="16.5" x14ac:dyDescent="0.25">
      <c r="A142" s="3">
        <f t="shared" si="9"/>
        <v>135</v>
      </c>
      <c r="B142" s="21" t="s">
        <v>834</v>
      </c>
      <c r="C142" s="5" t="s">
        <v>280</v>
      </c>
      <c r="D142" s="97" t="s">
        <v>182</v>
      </c>
      <c r="E142" s="13">
        <v>1978</v>
      </c>
      <c r="F142" s="23" t="s">
        <v>60</v>
      </c>
      <c r="G142" s="97" t="s">
        <v>65</v>
      </c>
      <c r="H142" s="97"/>
      <c r="I142" s="97"/>
      <c r="J142" s="3"/>
      <c r="K142" s="3">
        <v>3</v>
      </c>
      <c r="L142" s="3">
        <f t="shared" si="8"/>
        <v>6</v>
      </c>
    </row>
    <row r="143" spans="1:12" s="1" customFormat="1" ht="16.5" x14ac:dyDescent="0.25">
      <c r="A143" s="3">
        <f t="shared" si="9"/>
        <v>136</v>
      </c>
      <c r="B143" s="21" t="s">
        <v>835</v>
      </c>
      <c r="C143" s="5" t="s">
        <v>361</v>
      </c>
      <c r="D143" s="5" t="s">
        <v>244</v>
      </c>
      <c r="E143" s="4" t="s">
        <v>55</v>
      </c>
      <c r="F143" s="4" t="s">
        <v>15</v>
      </c>
      <c r="G143" s="5" t="s">
        <v>69</v>
      </c>
      <c r="H143" s="5"/>
      <c r="I143" s="5"/>
      <c r="J143" s="3"/>
      <c r="K143" s="3">
        <v>1</v>
      </c>
      <c r="L143" s="3">
        <f t="shared" si="8"/>
        <v>6</v>
      </c>
    </row>
    <row r="144" spans="1:12" s="1" customFormat="1" ht="16.5" x14ac:dyDescent="0.25">
      <c r="A144" s="21">
        <f t="shared" si="9"/>
        <v>137</v>
      </c>
      <c r="B144" s="21" t="s">
        <v>836</v>
      </c>
      <c r="C144" s="5" t="s">
        <v>319</v>
      </c>
      <c r="D144" s="5" t="s">
        <v>222</v>
      </c>
      <c r="E144" s="3">
        <v>1979</v>
      </c>
      <c r="F144" s="4" t="s">
        <v>106</v>
      </c>
      <c r="G144" s="5" t="s">
        <v>105</v>
      </c>
      <c r="H144" s="5"/>
      <c r="I144" s="5"/>
      <c r="J144" s="3"/>
      <c r="K144" s="22">
        <v>2</v>
      </c>
      <c r="L144" s="3">
        <f t="shared" si="8"/>
        <v>6</v>
      </c>
    </row>
    <row r="145" spans="1:23" s="1" customFormat="1" ht="16.5" x14ac:dyDescent="0.25">
      <c r="A145" s="3">
        <f t="shared" si="9"/>
        <v>138</v>
      </c>
      <c r="B145" s="21" t="s">
        <v>837</v>
      </c>
      <c r="C145" s="5" t="s">
        <v>365</v>
      </c>
      <c r="D145" s="5" t="s">
        <v>198</v>
      </c>
      <c r="E145" s="3">
        <v>1981</v>
      </c>
      <c r="F145" s="4" t="s">
        <v>57</v>
      </c>
      <c r="G145" s="5" t="s">
        <v>69</v>
      </c>
      <c r="H145" s="5"/>
      <c r="I145" s="5"/>
      <c r="J145" s="3"/>
      <c r="K145" s="3">
        <v>2</v>
      </c>
      <c r="L145" s="3">
        <f t="shared" si="8"/>
        <v>6</v>
      </c>
    </row>
    <row r="146" spans="1:23" s="1" customFormat="1" ht="16.5" x14ac:dyDescent="0.25">
      <c r="A146" s="3">
        <f t="shared" si="9"/>
        <v>139</v>
      </c>
      <c r="B146" s="21" t="s">
        <v>838</v>
      </c>
      <c r="C146" s="5" t="s">
        <v>292</v>
      </c>
      <c r="D146" s="99" t="s">
        <v>198</v>
      </c>
      <c r="E146" s="89" t="s">
        <v>85</v>
      </c>
      <c r="F146" s="90" t="s">
        <v>86</v>
      </c>
      <c r="G146" s="102" t="s">
        <v>74</v>
      </c>
      <c r="H146" s="102"/>
      <c r="I146" s="102"/>
      <c r="J146" s="3"/>
      <c r="K146" s="3">
        <v>3</v>
      </c>
      <c r="L146" s="3">
        <f t="shared" si="8"/>
        <v>6</v>
      </c>
    </row>
    <row r="147" spans="1:23" s="1" customFormat="1" ht="16.5" x14ac:dyDescent="0.25">
      <c r="A147" s="3">
        <f t="shared" si="9"/>
        <v>140</v>
      </c>
      <c r="B147" s="21" t="s">
        <v>839</v>
      </c>
      <c r="C147" s="5" t="s">
        <v>334</v>
      </c>
      <c r="D147" s="101" t="s">
        <v>198</v>
      </c>
      <c r="E147" s="94" t="s">
        <v>54</v>
      </c>
      <c r="F147" s="95" t="s">
        <v>45</v>
      </c>
      <c r="G147" s="101" t="s">
        <v>116</v>
      </c>
      <c r="H147" s="101"/>
      <c r="I147" s="101"/>
      <c r="J147" s="3"/>
      <c r="K147" s="22">
        <v>3</v>
      </c>
      <c r="L147" s="3">
        <f t="shared" si="8"/>
        <v>6</v>
      </c>
    </row>
    <row r="148" spans="1:23" s="1" customFormat="1" ht="16.5" x14ac:dyDescent="0.25">
      <c r="A148" s="3">
        <f t="shared" si="9"/>
        <v>141</v>
      </c>
      <c r="B148" s="21" t="s">
        <v>840</v>
      </c>
      <c r="C148" s="5" t="s">
        <v>336</v>
      </c>
      <c r="D148" s="101" t="s">
        <v>198</v>
      </c>
      <c r="E148" s="94" t="s">
        <v>81</v>
      </c>
      <c r="F148" s="95" t="s">
        <v>60</v>
      </c>
      <c r="G148" s="101" t="s">
        <v>116</v>
      </c>
      <c r="H148" s="101"/>
      <c r="I148" s="101"/>
      <c r="J148" s="3"/>
      <c r="K148" s="22">
        <v>3</v>
      </c>
      <c r="L148" s="3">
        <f t="shared" si="8"/>
        <v>6</v>
      </c>
    </row>
    <row r="149" spans="1:23" s="1" customFormat="1" ht="16.5" x14ac:dyDescent="0.25">
      <c r="A149" s="3">
        <f t="shared" si="9"/>
        <v>142</v>
      </c>
      <c r="B149" s="21" t="s">
        <v>841</v>
      </c>
      <c r="C149" s="5" t="s">
        <v>350</v>
      </c>
      <c r="D149" s="5" t="s">
        <v>198</v>
      </c>
      <c r="E149" s="6" t="s">
        <v>54</v>
      </c>
      <c r="F149" s="3" t="s">
        <v>131</v>
      </c>
      <c r="G149" s="5" t="s">
        <v>118</v>
      </c>
      <c r="H149" s="5"/>
      <c r="I149" s="5"/>
      <c r="J149" s="3"/>
      <c r="K149" s="22">
        <v>4</v>
      </c>
      <c r="L149" s="3">
        <f t="shared" si="8"/>
        <v>6</v>
      </c>
    </row>
    <row r="150" spans="1:23" s="1" customFormat="1" ht="16.5" x14ac:dyDescent="0.25">
      <c r="A150" s="3">
        <f t="shared" si="9"/>
        <v>143</v>
      </c>
      <c r="B150" s="21" t="s">
        <v>842</v>
      </c>
      <c r="C150" s="5" t="s">
        <v>300</v>
      </c>
      <c r="D150" s="98" t="s">
        <v>205</v>
      </c>
      <c r="E150" s="7">
        <v>1979</v>
      </c>
      <c r="F150" s="9" t="s">
        <v>47</v>
      </c>
      <c r="G150" s="98" t="s">
        <v>93</v>
      </c>
      <c r="H150" s="98"/>
      <c r="I150" s="98"/>
      <c r="J150" s="3"/>
      <c r="K150" s="7">
        <v>5</v>
      </c>
      <c r="L150" s="3">
        <f t="shared" si="8"/>
        <v>6</v>
      </c>
    </row>
    <row r="151" spans="1:23" s="1" customFormat="1" ht="16.5" customHeight="1" x14ac:dyDescent="0.25">
      <c r="A151" s="3">
        <f t="shared" si="9"/>
        <v>144</v>
      </c>
      <c r="B151" s="21" t="s">
        <v>843</v>
      </c>
      <c r="C151" s="113" t="s">
        <v>368</v>
      </c>
      <c r="D151" s="113" t="s">
        <v>247</v>
      </c>
      <c r="E151" s="21">
        <v>1991</v>
      </c>
      <c r="F151" s="41" t="s">
        <v>21</v>
      </c>
      <c r="G151" s="113" t="s">
        <v>94</v>
      </c>
      <c r="H151" s="21">
        <v>15</v>
      </c>
      <c r="I151" s="113"/>
      <c r="J151" s="21" t="s">
        <v>373</v>
      </c>
      <c r="K151" s="22">
        <v>4</v>
      </c>
      <c r="L151" s="3">
        <f t="shared" si="8"/>
        <v>6</v>
      </c>
    </row>
    <row r="152" spans="1:23" s="1" customFormat="1" ht="16.5" customHeight="1" x14ac:dyDescent="0.25">
      <c r="A152" s="3">
        <f t="shared" si="9"/>
        <v>145</v>
      </c>
      <c r="B152" s="21" t="s">
        <v>844</v>
      </c>
      <c r="C152" s="113" t="s">
        <v>260</v>
      </c>
      <c r="D152" s="113" t="s">
        <v>173</v>
      </c>
      <c r="E152" s="41">
        <v>1963</v>
      </c>
      <c r="F152" s="41" t="s">
        <v>28</v>
      </c>
      <c r="G152" s="113" t="s">
        <v>34</v>
      </c>
      <c r="H152" s="21">
        <v>16</v>
      </c>
      <c r="I152" s="113"/>
      <c r="J152" s="21" t="s">
        <v>373</v>
      </c>
      <c r="K152" s="21">
        <v>3</v>
      </c>
      <c r="L152" s="3">
        <f t="shared" si="8"/>
        <v>6</v>
      </c>
    </row>
    <row r="153" spans="1:23" s="1" customFormat="1" ht="16.5" x14ac:dyDescent="0.25">
      <c r="A153" s="3">
        <f t="shared" si="9"/>
        <v>146</v>
      </c>
      <c r="B153" s="21" t="s">
        <v>845</v>
      </c>
      <c r="C153" s="5" t="s">
        <v>324</v>
      </c>
      <c r="D153" s="5" t="s">
        <v>173</v>
      </c>
      <c r="E153" s="4" t="s">
        <v>63</v>
      </c>
      <c r="F153" s="4" t="s">
        <v>14</v>
      </c>
      <c r="G153" s="5" t="s">
        <v>109</v>
      </c>
      <c r="H153" s="5"/>
      <c r="I153" s="5"/>
      <c r="J153" s="3"/>
      <c r="K153" s="22">
        <v>1</v>
      </c>
      <c r="L153" s="3">
        <f t="shared" si="8"/>
        <v>6</v>
      </c>
    </row>
    <row r="154" spans="1:23" s="1" customFormat="1" ht="16.5" x14ac:dyDescent="0.25">
      <c r="A154" s="3">
        <f t="shared" si="9"/>
        <v>147</v>
      </c>
      <c r="B154" s="21" t="s">
        <v>846</v>
      </c>
      <c r="C154" s="5" t="s">
        <v>329</v>
      </c>
      <c r="D154" s="101" t="s">
        <v>173</v>
      </c>
      <c r="E154" s="94" t="s">
        <v>54</v>
      </c>
      <c r="F154" s="95" t="s">
        <v>40</v>
      </c>
      <c r="G154" s="101" t="s">
        <v>116</v>
      </c>
      <c r="H154" s="101"/>
      <c r="I154" s="101"/>
      <c r="J154" s="3"/>
      <c r="K154" s="22">
        <v>5</v>
      </c>
      <c r="L154" s="185">
        <f t="shared" si="8"/>
        <v>6</v>
      </c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</row>
    <row r="155" spans="1:23" s="1" customFormat="1" ht="16.5" x14ac:dyDescent="0.25"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</row>
    <row r="156" spans="1:23" s="1" customFormat="1" ht="16.5" x14ac:dyDescent="0.25">
      <c r="A156" s="128" t="s">
        <v>855</v>
      </c>
      <c r="B156" s="128"/>
      <c r="C156" s="128"/>
      <c r="D156" s="128"/>
      <c r="E156" s="128"/>
      <c r="F156" s="128"/>
      <c r="M156" s="186"/>
      <c r="N156" s="186"/>
      <c r="O156" s="186"/>
      <c r="P156" s="186"/>
      <c r="Q156" s="83"/>
      <c r="R156" s="83"/>
      <c r="S156" s="83"/>
      <c r="T156" s="83"/>
      <c r="U156" s="83"/>
      <c r="V156" s="83"/>
      <c r="W156" s="187"/>
    </row>
    <row r="157" spans="1:23" s="1" customFormat="1" ht="16.5" x14ac:dyDescent="0.25">
      <c r="K157" s="105"/>
      <c r="M157" s="186"/>
      <c r="N157" s="186"/>
      <c r="O157" s="186"/>
      <c r="P157" s="186"/>
      <c r="Q157" s="187"/>
      <c r="R157" s="187"/>
      <c r="S157" s="187"/>
      <c r="T157" s="187"/>
      <c r="U157" s="187"/>
      <c r="V157" s="187"/>
      <c r="W157" s="187"/>
    </row>
    <row r="158" spans="1:23" s="1" customFormat="1" ht="16.5" x14ac:dyDescent="0.25">
      <c r="G158" s="159" t="s">
        <v>853</v>
      </c>
      <c r="H158" s="159"/>
      <c r="I158" s="159"/>
      <c r="J158" s="159"/>
      <c r="K158" s="159"/>
      <c r="L158" s="159"/>
      <c r="M158" s="186"/>
      <c r="N158" s="186"/>
      <c r="O158" s="186"/>
      <c r="P158" s="186"/>
      <c r="Q158" s="187"/>
      <c r="R158" s="187"/>
      <c r="S158" s="187"/>
      <c r="T158" s="187"/>
      <c r="U158" s="187"/>
      <c r="V158" s="187"/>
      <c r="W158" s="187"/>
    </row>
    <row r="159" spans="1:23" s="1" customFormat="1" ht="16.5" x14ac:dyDescent="0.25">
      <c r="B159" s="27"/>
      <c r="C159" s="27"/>
      <c r="D159" s="27"/>
      <c r="E159" s="27"/>
      <c r="G159" s="160" t="s">
        <v>854</v>
      </c>
      <c r="H159" s="160"/>
      <c r="I159" s="160"/>
      <c r="J159" s="160"/>
      <c r="K159" s="160"/>
      <c r="L159" s="160"/>
      <c r="M159" s="186"/>
      <c r="N159" s="186"/>
      <c r="O159" s="186"/>
      <c r="P159" s="186"/>
      <c r="Q159" s="187"/>
      <c r="R159" s="187"/>
      <c r="S159" s="187"/>
      <c r="T159" s="187"/>
      <c r="U159" s="187"/>
      <c r="V159" s="187"/>
      <c r="W159" s="187"/>
    </row>
    <row r="160" spans="1:23" s="1" customFormat="1" ht="16.5" x14ac:dyDescent="0.25">
      <c r="A160" s="160" t="s">
        <v>160</v>
      </c>
      <c r="B160" s="160"/>
      <c r="C160" s="160"/>
      <c r="G160" s="160" t="s">
        <v>158</v>
      </c>
      <c r="H160" s="160"/>
      <c r="I160" s="160"/>
      <c r="J160" s="160"/>
      <c r="K160" s="160"/>
      <c r="L160" s="160"/>
      <c r="M160" s="186"/>
      <c r="N160" s="186"/>
      <c r="O160" s="186"/>
      <c r="P160" s="186"/>
      <c r="Q160" s="187"/>
      <c r="R160" s="187"/>
      <c r="S160" s="187"/>
      <c r="T160" s="187"/>
      <c r="U160" s="187"/>
      <c r="V160" s="187"/>
      <c r="W160" s="187"/>
    </row>
    <row r="161" spans="1:23" s="1" customFormat="1" ht="16.5" x14ac:dyDescent="0.25">
      <c r="M161" s="186"/>
      <c r="N161" s="186"/>
      <c r="O161" s="186"/>
      <c r="P161" s="186"/>
      <c r="Q161" s="188"/>
      <c r="R161" s="188"/>
      <c r="S161" s="188"/>
      <c r="T161" s="188"/>
      <c r="U161" s="188"/>
      <c r="V161" s="188"/>
      <c r="W161" s="188"/>
    </row>
    <row r="162" spans="1:23" s="1" customFormat="1" ht="16.5" x14ac:dyDescent="0.25"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</row>
    <row r="163" spans="1:23" s="1" customFormat="1" ht="17.25" x14ac:dyDescent="0.3">
      <c r="G163" s="184" t="s">
        <v>860</v>
      </c>
      <c r="H163" s="184"/>
      <c r="I163" s="184"/>
      <c r="J163" s="184"/>
      <c r="K163" s="184"/>
      <c r="L163" s="184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</row>
    <row r="164" spans="1:23" s="1" customFormat="1" ht="16.5" x14ac:dyDescent="0.25">
      <c r="M164" s="186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</row>
    <row r="165" spans="1:23" s="1" customFormat="1" ht="16.5" x14ac:dyDescent="0.25">
      <c r="A165" s="160" t="s">
        <v>161</v>
      </c>
      <c r="B165" s="160"/>
      <c r="C165" s="160"/>
      <c r="G165" s="160" t="s">
        <v>159</v>
      </c>
      <c r="H165" s="160"/>
      <c r="I165" s="160"/>
      <c r="J165" s="160"/>
      <c r="K165" s="160"/>
      <c r="L165" s="160"/>
    </row>
    <row r="166" spans="1:23" s="1" customFormat="1" ht="16.5" x14ac:dyDescent="0.25">
      <c r="B166" s="129"/>
      <c r="C166" s="129"/>
      <c r="D166" s="129"/>
      <c r="E166" s="129"/>
      <c r="K166" s="106"/>
    </row>
    <row r="167" spans="1:23" s="1" customFormat="1" ht="16.5" x14ac:dyDescent="0.25"/>
    <row r="168" spans="1:23" s="1" customFormat="1" ht="16.5" x14ac:dyDescent="0.25"/>
    <row r="169" spans="1:23" s="1" customFormat="1" ht="16.5" x14ac:dyDescent="0.25"/>
    <row r="170" spans="1:23" s="1" customFormat="1" ht="16.5" x14ac:dyDescent="0.25"/>
    <row r="171" spans="1:23" s="1" customFormat="1" ht="16.5" x14ac:dyDescent="0.25"/>
    <row r="172" spans="1:23" s="1" customFormat="1" ht="16.5" x14ac:dyDescent="0.25"/>
    <row r="173" spans="1:23" s="1" customFormat="1" ht="16.5" x14ac:dyDescent="0.25"/>
    <row r="174" spans="1:23" s="1" customFormat="1" ht="16.5" x14ac:dyDescent="0.25"/>
    <row r="175" spans="1:23" s="1" customFormat="1" ht="16.5" x14ac:dyDescent="0.25"/>
    <row r="176" spans="1:23" s="1" customFormat="1" ht="16.5" x14ac:dyDescent="0.25"/>
    <row r="177" s="1" customFormat="1" ht="16.5" x14ac:dyDescent="0.25"/>
    <row r="178" s="1" customFormat="1" ht="16.5" x14ac:dyDescent="0.25"/>
    <row r="179" s="1" customFormat="1" ht="16.5" x14ac:dyDescent="0.25"/>
    <row r="180" s="1" customFormat="1" ht="16.5" x14ac:dyDescent="0.25"/>
    <row r="181" s="1" customFormat="1" ht="16.5" x14ac:dyDescent="0.25"/>
    <row r="182" s="1" customFormat="1" ht="16.5" x14ac:dyDescent="0.25"/>
    <row r="183" s="1" customFormat="1" ht="16.5" x14ac:dyDescent="0.25"/>
    <row r="184" s="1" customFormat="1" ht="16.5" x14ac:dyDescent="0.25"/>
    <row r="185" s="1" customFormat="1" ht="16.5" x14ac:dyDescent="0.25"/>
    <row r="186" s="1" customFormat="1" ht="16.5" x14ac:dyDescent="0.25"/>
    <row r="187" s="1" customFormat="1" ht="16.5" x14ac:dyDescent="0.25"/>
    <row r="188" s="1" customFormat="1" ht="16.5" x14ac:dyDescent="0.25"/>
    <row r="189" s="1" customFormat="1" ht="16.5" x14ac:dyDescent="0.25"/>
    <row r="190" s="1" customFormat="1" ht="16.5" x14ac:dyDescent="0.25"/>
  </sheetData>
  <autoFilter ref="A7:M154">
    <filterColumn colId="2" showButton="0"/>
  </autoFilter>
  <mergeCells count="14">
    <mergeCell ref="G159:L159"/>
    <mergeCell ref="G160:L160"/>
    <mergeCell ref="A165:C165"/>
    <mergeCell ref="G165:L165"/>
    <mergeCell ref="G158:L158"/>
    <mergeCell ref="A160:C160"/>
    <mergeCell ref="G163:L163"/>
    <mergeCell ref="A1:E1"/>
    <mergeCell ref="A2:E2"/>
    <mergeCell ref="C7:D7"/>
    <mergeCell ref="A4:L4"/>
    <mergeCell ref="A5:L5"/>
    <mergeCell ref="F1:L1"/>
    <mergeCell ref="F2:L2"/>
  </mergeCells>
  <pageMargins left="0.25" right="0.25" top="0.25" bottom="0.2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workbookViewId="0">
      <selection activeCell="A7" sqref="A7:XFD7"/>
    </sheetView>
  </sheetViews>
  <sheetFormatPr defaultRowHeight="16.5" x14ac:dyDescent="0.25"/>
  <cols>
    <col min="1" max="1" width="6.42578125" style="1" customWidth="1"/>
    <col min="2" max="2" width="21.5703125" style="1" bestFit="1" customWidth="1"/>
    <col min="3" max="3" width="9.42578125" style="1" bestFit="1" customWidth="1"/>
    <col min="4" max="4" width="6.28515625" style="1" customWidth="1"/>
    <col min="5" max="5" width="9.85546875" style="1" customWidth="1"/>
    <col min="6" max="6" width="6.85546875" style="1" customWidth="1"/>
    <col min="7" max="7" width="12.42578125" style="1" customWidth="1"/>
    <col min="8" max="8" width="9.85546875" style="1" bestFit="1" customWidth="1"/>
    <col min="9" max="9" width="13.42578125" style="1" customWidth="1"/>
    <col min="10" max="10" width="15.28515625" style="1" bestFit="1" customWidth="1"/>
    <col min="11" max="11" width="10.42578125" style="1" customWidth="1"/>
    <col min="12" max="256" width="9.140625" style="1"/>
    <col min="257" max="257" width="6.42578125" style="1" customWidth="1"/>
    <col min="258" max="258" width="21.5703125" style="1" bestFit="1" customWidth="1"/>
    <col min="259" max="259" width="9.42578125" style="1" bestFit="1" customWidth="1"/>
    <col min="260" max="260" width="6.28515625" style="1" customWidth="1"/>
    <col min="261" max="261" width="9.85546875" style="1" customWidth="1"/>
    <col min="262" max="262" width="6.85546875" style="1" customWidth="1"/>
    <col min="263" max="263" width="12.42578125" style="1" customWidth="1"/>
    <col min="264" max="264" width="9.85546875" style="1" bestFit="1" customWidth="1"/>
    <col min="265" max="265" width="13.42578125" style="1" customWidth="1"/>
    <col min="266" max="266" width="15.28515625" style="1" bestFit="1" customWidth="1"/>
    <col min="267" max="267" width="10.42578125" style="1" customWidth="1"/>
    <col min="268" max="512" width="9.140625" style="1"/>
    <col min="513" max="513" width="6.42578125" style="1" customWidth="1"/>
    <col min="514" max="514" width="21.5703125" style="1" bestFit="1" customWidth="1"/>
    <col min="515" max="515" width="9.42578125" style="1" bestFit="1" customWidth="1"/>
    <col min="516" max="516" width="6.28515625" style="1" customWidth="1"/>
    <col min="517" max="517" width="9.85546875" style="1" customWidth="1"/>
    <col min="518" max="518" width="6.85546875" style="1" customWidth="1"/>
    <col min="519" max="519" width="12.42578125" style="1" customWidth="1"/>
    <col min="520" max="520" width="9.85546875" style="1" bestFit="1" customWidth="1"/>
    <col min="521" max="521" width="13.42578125" style="1" customWidth="1"/>
    <col min="522" max="522" width="15.28515625" style="1" bestFit="1" customWidth="1"/>
    <col min="523" max="523" width="10.42578125" style="1" customWidth="1"/>
    <col min="524" max="768" width="9.140625" style="1"/>
    <col min="769" max="769" width="6.42578125" style="1" customWidth="1"/>
    <col min="770" max="770" width="21.5703125" style="1" bestFit="1" customWidth="1"/>
    <col min="771" max="771" width="9.42578125" style="1" bestFit="1" customWidth="1"/>
    <col min="772" max="772" width="6.28515625" style="1" customWidth="1"/>
    <col min="773" max="773" width="9.85546875" style="1" customWidth="1"/>
    <col min="774" max="774" width="6.85546875" style="1" customWidth="1"/>
    <col min="775" max="775" width="12.42578125" style="1" customWidth="1"/>
    <col min="776" max="776" width="9.85546875" style="1" bestFit="1" customWidth="1"/>
    <col min="777" max="777" width="13.42578125" style="1" customWidth="1"/>
    <col min="778" max="778" width="15.28515625" style="1" bestFit="1" customWidth="1"/>
    <col min="779" max="779" width="10.42578125" style="1" customWidth="1"/>
    <col min="780" max="1024" width="9.140625" style="1"/>
    <col min="1025" max="1025" width="6.42578125" style="1" customWidth="1"/>
    <col min="1026" max="1026" width="21.5703125" style="1" bestFit="1" customWidth="1"/>
    <col min="1027" max="1027" width="9.42578125" style="1" bestFit="1" customWidth="1"/>
    <col min="1028" max="1028" width="6.28515625" style="1" customWidth="1"/>
    <col min="1029" max="1029" width="9.85546875" style="1" customWidth="1"/>
    <col min="1030" max="1030" width="6.85546875" style="1" customWidth="1"/>
    <col min="1031" max="1031" width="12.42578125" style="1" customWidth="1"/>
    <col min="1032" max="1032" width="9.85546875" style="1" bestFit="1" customWidth="1"/>
    <col min="1033" max="1033" width="13.42578125" style="1" customWidth="1"/>
    <col min="1034" max="1034" width="15.28515625" style="1" bestFit="1" customWidth="1"/>
    <col min="1035" max="1035" width="10.42578125" style="1" customWidth="1"/>
    <col min="1036" max="1280" width="9.140625" style="1"/>
    <col min="1281" max="1281" width="6.42578125" style="1" customWidth="1"/>
    <col min="1282" max="1282" width="21.5703125" style="1" bestFit="1" customWidth="1"/>
    <col min="1283" max="1283" width="9.42578125" style="1" bestFit="1" customWidth="1"/>
    <col min="1284" max="1284" width="6.28515625" style="1" customWidth="1"/>
    <col min="1285" max="1285" width="9.85546875" style="1" customWidth="1"/>
    <col min="1286" max="1286" width="6.85546875" style="1" customWidth="1"/>
    <col min="1287" max="1287" width="12.42578125" style="1" customWidth="1"/>
    <col min="1288" max="1288" width="9.85546875" style="1" bestFit="1" customWidth="1"/>
    <col min="1289" max="1289" width="13.42578125" style="1" customWidth="1"/>
    <col min="1290" max="1290" width="15.28515625" style="1" bestFit="1" customWidth="1"/>
    <col min="1291" max="1291" width="10.42578125" style="1" customWidth="1"/>
    <col min="1292" max="1536" width="9.140625" style="1"/>
    <col min="1537" max="1537" width="6.42578125" style="1" customWidth="1"/>
    <col min="1538" max="1538" width="21.5703125" style="1" bestFit="1" customWidth="1"/>
    <col min="1539" max="1539" width="9.42578125" style="1" bestFit="1" customWidth="1"/>
    <col min="1540" max="1540" width="6.28515625" style="1" customWidth="1"/>
    <col min="1541" max="1541" width="9.85546875" style="1" customWidth="1"/>
    <col min="1542" max="1542" width="6.85546875" style="1" customWidth="1"/>
    <col min="1543" max="1543" width="12.42578125" style="1" customWidth="1"/>
    <col min="1544" max="1544" width="9.85546875" style="1" bestFit="1" customWidth="1"/>
    <col min="1545" max="1545" width="13.42578125" style="1" customWidth="1"/>
    <col min="1546" max="1546" width="15.28515625" style="1" bestFit="1" customWidth="1"/>
    <col min="1547" max="1547" width="10.42578125" style="1" customWidth="1"/>
    <col min="1548" max="1792" width="9.140625" style="1"/>
    <col min="1793" max="1793" width="6.42578125" style="1" customWidth="1"/>
    <col min="1794" max="1794" width="21.5703125" style="1" bestFit="1" customWidth="1"/>
    <col min="1795" max="1795" width="9.42578125" style="1" bestFit="1" customWidth="1"/>
    <col min="1796" max="1796" width="6.28515625" style="1" customWidth="1"/>
    <col min="1797" max="1797" width="9.85546875" style="1" customWidth="1"/>
    <col min="1798" max="1798" width="6.85546875" style="1" customWidth="1"/>
    <col min="1799" max="1799" width="12.42578125" style="1" customWidth="1"/>
    <col min="1800" max="1800" width="9.85546875" style="1" bestFit="1" customWidth="1"/>
    <col min="1801" max="1801" width="13.42578125" style="1" customWidth="1"/>
    <col min="1802" max="1802" width="15.28515625" style="1" bestFit="1" customWidth="1"/>
    <col min="1803" max="1803" width="10.42578125" style="1" customWidth="1"/>
    <col min="1804" max="2048" width="9.140625" style="1"/>
    <col min="2049" max="2049" width="6.42578125" style="1" customWidth="1"/>
    <col min="2050" max="2050" width="21.5703125" style="1" bestFit="1" customWidth="1"/>
    <col min="2051" max="2051" width="9.42578125" style="1" bestFit="1" customWidth="1"/>
    <col min="2052" max="2052" width="6.28515625" style="1" customWidth="1"/>
    <col min="2053" max="2053" width="9.85546875" style="1" customWidth="1"/>
    <col min="2054" max="2054" width="6.85546875" style="1" customWidth="1"/>
    <col min="2055" max="2055" width="12.42578125" style="1" customWidth="1"/>
    <col min="2056" max="2056" width="9.85546875" style="1" bestFit="1" customWidth="1"/>
    <col min="2057" max="2057" width="13.42578125" style="1" customWidth="1"/>
    <col min="2058" max="2058" width="15.28515625" style="1" bestFit="1" customWidth="1"/>
    <col min="2059" max="2059" width="10.42578125" style="1" customWidth="1"/>
    <col min="2060" max="2304" width="9.140625" style="1"/>
    <col min="2305" max="2305" width="6.42578125" style="1" customWidth="1"/>
    <col min="2306" max="2306" width="21.5703125" style="1" bestFit="1" customWidth="1"/>
    <col min="2307" max="2307" width="9.42578125" style="1" bestFit="1" customWidth="1"/>
    <col min="2308" max="2308" width="6.28515625" style="1" customWidth="1"/>
    <col min="2309" max="2309" width="9.85546875" style="1" customWidth="1"/>
    <col min="2310" max="2310" width="6.85546875" style="1" customWidth="1"/>
    <col min="2311" max="2311" width="12.42578125" style="1" customWidth="1"/>
    <col min="2312" max="2312" width="9.85546875" style="1" bestFit="1" customWidth="1"/>
    <col min="2313" max="2313" width="13.42578125" style="1" customWidth="1"/>
    <col min="2314" max="2314" width="15.28515625" style="1" bestFit="1" customWidth="1"/>
    <col min="2315" max="2315" width="10.42578125" style="1" customWidth="1"/>
    <col min="2316" max="2560" width="9.140625" style="1"/>
    <col min="2561" max="2561" width="6.42578125" style="1" customWidth="1"/>
    <col min="2562" max="2562" width="21.5703125" style="1" bestFit="1" customWidth="1"/>
    <col min="2563" max="2563" width="9.42578125" style="1" bestFit="1" customWidth="1"/>
    <col min="2564" max="2564" width="6.28515625" style="1" customWidth="1"/>
    <col min="2565" max="2565" width="9.85546875" style="1" customWidth="1"/>
    <col min="2566" max="2566" width="6.85546875" style="1" customWidth="1"/>
    <col min="2567" max="2567" width="12.42578125" style="1" customWidth="1"/>
    <col min="2568" max="2568" width="9.85546875" style="1" bestFit="1" customWidth="1"/>
    <col min="2569" max="2569" width="13.42578125" style="1" customWidth="1"/>
    <col min="2570" max="2570" width="15.28515625" style="1" bestFit="1" customWidth="1"/>
    <col min="2571" max="2571" width="10.42578125" style="1" customWidth="1"/>
    <col min="2572" max="2816" width="9.140625" style="1"/>
    <col min="2817" max="2817" width="6.42578125" style="1" customWidth="1"/>
    <col min="2818" max="2818" width="21.5703125" style="1" bestFit="1" customWidth="1"/>
    <col min="2819" max="2819" width="9.42578125" style="1" bestFit="1" customWidth="1"/>
    <col min="2820" max="2820" width="6.28515625" style="1" customWidth="1"/>
    <col min="2821" max="2821" width="9.85546875" style="1" customWidth="1"/>
    <col min="2822" max="2822" width="6.85546875" style="1" customWidth="1"/>
    <col min="2823" max="2823" width="12.42578125" style="1" customWidth="1"/>
    <col min="2824" max="2824" width="9.85546875" style="1" bestFit="1" customWidth="1"/>
    <col min="2825" max="2825" width="13.42578125" style="1" customWidth="1"/>
    <col min="2826" max="2826" width="15.28515625" style="1" bestFit="1" customWidth="1"/>
    <col min="2827" max="2827" width="10.42578125" style="1" customWidth="1"/>
    <col min="2828" max="3072" width="9.140625" style="1"/>
    <col min="3073" max="3073" width="6.42578125" style="1" customWidth="1"/>
    <col min="3074" max="3074" width="21.5703125" style="1" bestFit="1" customWidth="1"/>
    <col min="3075" max="3075" width="9.42578125" style="1" bestFit="1" customWidth="1"/>
    <col min="3076" max="3076" width="6.28515625" style="1" customWidth="1"/>
    <col min="3077" max="3077" width="9.85546875" style="1" customWidth="1"/>
    <col min="3078" max="3078" width="6.85546875" style="1" customWidth="1"/>
    <col min="3079" max="3079" width="12.42578125" style="1" customWidth="1"/>
    <col min="3080" max="3080" width="9.85546875" style="1" bestFit="1" customWidth="1"/>
    <col min="3081" max="3081" width="13.42578125" style="1" customWidth="1"/>
    <col min="3082" max="3082" width="15.28515625" style="1" bestFit="1" customWidth="1"/>
    <col min="3083" max="3083" width="10.42578125" style="1" customWidth="1"/>
    <col min="3084" max="3328" width="9.140625" style="1"/>
    <col min="3329" max="3329" width="6.42578125" style="1" customWidth="1"/>
    <col min="3330" max="3330" width="21.5703125" style="1" bestFit="1" customWidth="1"/>
    <col min="3331" max="3331" width="9.42578125" style="1" bestFit="1" customWidth="1"/>
    <col min="3332" max="3332" width="6.28515625" style="1" customWidth="1"/>
    <col min="3333" max="3333" width="9.85546875" style="1" customWidth="1"/>
    <col min="3334" max="3334" width="6.85546875" style="1" customWidth="1"/>
    <col min="3335" max="3335" width="12.42578125" style="1" customWidth="1"/>
    <col min="3336" max="3336" width="9.85546875" style="1" bestFit="1" customWidth="1"/>
    <col min="3337" max="3337" width="13.42578125" style="1" customWidth="1"/>
    <col min="3338" max="3338" width="15.28515625" style="1" bestFit="1" customWidth="1"/>
    <col min="3339" max="3339" width="10.42578125" style="1" customWidth="1"/>
    <col min="3340" max="3584" width="9.140625" style="1"/>
    <col min="3585" max="3585" width="6.42578125" style="1" customWidth="1"/>
    <col min="3586" max="3586" width="21.5703125" style="1" bestFit="1" customWidth="1"/>
    <col min="3587" max="3587" width="9.42578125" style="1" bestFit="1" customWidth="1"/>
    <col min="3588" max="3588" width="6.28515625" style="1" customWidth="1"/>
    <col min="3589" max="3589" width="9.85546875" style="1" customWidth="1"/>
    <col min="3590" max="3590" width="6.85546875" style="1" customWidth="1"/>
    <col min="3591" max="3591" width="12.42578125" style="1" customWidth="1"/>
    <col min="3592" max="3592" width="9.85546875" style="1" bestFit="1" customWidth="1"/>
    <col min="3593" max="3593" width="13.42578125" style="1" customWidth="1"/>
    <col min="3594" max="3594" width="15.28515625" style="1" bestFit="1" customWidth="1"/>
    <col min="3595" max="3595" width="10.42578125" style="1" customWidth="1"/>
    <col min="3596" max="3840" width="9.140625" style="1"/>
    <col min="3841" max="3841" width="6.42578125" style="1" customWidth="1"/>
    <col min="3842" max="3842" width="21.5703125" style="1" bestFit="1" customWidth="1"/>
    <col min="3843" max="3843" width="9.42578125" style="1" bestFit="1" customWidth="1"/>
    <col min="3844" max="3844" width="6.28515625" style="1" customWidth="1"/>
    <col min="3845" max="3845" width="9.85546875" style="1" customWidth="1"/>
    <col min="3846" max="3846" width="6.85546875" style="1" customWidth="1"/>
    <col min="3847" max="3847" width="12.42578125" style="1" customWidth="1"/>
    <col min="3848" max="3848" width="9.85546875" style="1" bestFit="1" customWidth="1"/>
    <col min="3849" max="3849" width="13.42578125" style="1" customWidth="1"/>
    <col min="3850" max="3850" width="15.28515625" style="1" bestFit="1" customWidth="1"/>
    <col min="3851" max="3851" width="10.42578125" style="1" customWidth="1"/>
    <col min="3852" max="4096" width="9.140625" style="1"/>
    <col min="4097" max="4097" width="6.42578125" style="1" customWidth="1"/>
    <col min="4098" max="4098" width="21.5703125" style="1" bestFit="1" customWidth="1"/>
    <col min="4099" max="4099" width="9.42578125" style="1" bestFit="1" customWidth="1"/>
    <col min="4100" max="4100" width="6.28515625" style="1" customWidth="1"/>
    <col min="4101" max="4101" width="9.85546875" style="1" customWidth="1"/>
    <col min="4102" max="4102" width="6.85546875" style="1" customWidth="1"/>
    <col min="4103" max="4103" width="12.42578125" style="1" customWidth="1"/>
    <col min="4104" max="4104" width="9.85546875" style="1" bestFit="1" customWidth="1"/>
    <col min="4105" max="4105" width="13.42578125" style="1" customWidth="1"/>
    <col min="4106" max="4106" width="15.28515625" style="1" bestFit="1" customWidth="1"/>
    <col min="4107" max="4107" width="10.42578125" style="1" customWidth="1"/>
    <col min="4108" max="4352" width="9.140625" style="1"/>
    <col min="4353" max="4353" width="6.42578125" style="1" customWidth="1"/>
    <col min="4354" max="4354" width="21.5703125" style="1" bestFit="1" customWidth="1"/>
    <col min="4355" max="4355" width="9.42578125" style="1" bestFit="1" customWidth="1"/>
    <col min="4356" max="4356" width="6.28515625" style="1" customWidth="1"/>
    <col min="4357" max="4357" width="9.85546875" style="1" customWidth="1"/>
    <col min="4358" max="4358" width="6.85546875" style="1" customWidth="1"/>
    <col min="4359" max="4359" width="12.42578125" style="1" customWidth="1"/>
    <col min="4360" max="4360" width="9.85546875" style="1" bestFit="1" customWidth="1"/>
    <col min="4361" max="4361" width="13.42578125" style="1" customWidth="1"/>
    <col min="4362" max="4362" width="15.28515625" style="1" bestFit="1" customWidth="1"/>
    <col min="4363" max="4363" width="10.42578125" style="1" customWidth="1"/>
    <col min="4364" max="4608" width="9.140625" style="1"/>
    <col min="4609" max="4609" width="6.42578125" style="1" customWidth="1"/>
    <col min="4610" max="4610" width="21.5703125" style="1" bestFit="1" customWidth="1"/>
    <col min="4611" max="4611" width="9.42578125" style="1" bestFit="1" customWidth="1"/>
    <col min="4612" max="4612" width="6.28515625" style="1" customWidth="1"/>
    <col min="4613" max="4613" width="9.85546875" style="1" customWidth="1"/>
    <col min="4614" max="4614" width="6.85546875" style="1" customWidth="1"/>
    <col min="4615" max="4615" width="12.42578125" style="1" customWidth="1"/>
    <col min="4616" max="4616" width="9.85546875" style="1" bestFit="1" customWidth="1"/>
    <col min="4617" max="4617" width="13.42578125" style="1" customWidth="1"/>
    <col min="4618" max="4618" width="15.28515625" style="1" bestFit="1" customWidth="1"/>
    <col min="4619" max="4619" width="10.42578125" style="1" customWidth="1"/>
    <col min="4620" max="4864" width="9.140625" style="1"/>
    <col min="4865" max="4865" width="6.42578125" style="1" customWidth="1"/>
    <col min="4866" max="4866" width="21.5703125" style="1" bestFit="1" customWidth="1"/>
    <col min="4867" max="4867" width="9.42578125" style="1" bestFit="1" customWidth="1"/>
    <col min="4868" max="4868" width="6.28515625" style="1" customWidth="1"/>
    <col min="4869" max="4869" width="9.85546875" style="1" customWidth="1"/>
    <col min="4870" max="4870" width="6.85546875" style="1" customWidth="1"/>
    <col min="4871" max="4871" width="12.42578125" style="1" customWidth="1"/>
    <col min="4872" max="4872" width="9.85546875" style="1" bestFit="1" customWidth="1"/>
    <col min="4873" max="4873" width="13.42578125" style="1" customWidth="1"/>
    <col min="4874" max="4874" width="15.28515625" style="1" bestFit="1" customWidth="1"/>
    <col min="4875" max="4875" width="10.42578125" style="1" customWidth="1"/>
    <col min="4876" max="5120" width="9.140625" style="1"/>
    <col min="5121" max="5121" width="6.42578125" style="1" customWidth="1"/>
    <col min="5122" max="5122" width="21.5703125" style="1" bestFit="1" customWidth="1"/>
    <col min="5123" max="5123" width="9.42578125" style="1" bestFit="1" customWidth="1"/>
    <col min="5124" max="5124" width="6.28515625" style="1" customWidth="1"/>
    <col min="5125" max="5125" width="9.85546875" style="1" customWidth="1"/>
    <col min="5126" max="5126" width="6.85546875" style="1" customWidth="1"/>
    <col min="5127" max="5127" width="12.42578125" style="1" customWidth="1"/>
    <col min="5128" max="5128" width="9.85546875" style="1" bestFit="1" customWidth="1"/>
    <col min="5129" max="5129" width="13.42578125" style="1" customWidth="1"/>
    <col min="5130" max="5130" width="15.28515625" style="1" bestFit="1" customWidth="1"/>
    <col min="5131" max="5131" width="10.42578125" style="1" customWidth="1"/>
    <col min="5132" max="5376" width="9.140625" style="1"/>
    <col min="5377" max="5377" width="6.42578125" style="1" customWidth="1"/>
    <col min="5378" max="5378" width="21.5703125" style="1" bestFit="1" customWidth="1"/>
    <col min="5379" max="5379" width="9.42578125" style="1" bestFit="1" customWidth="1"/>
    <col min="5380" max="5380" width="6.28515625" style="1" customWidth="1"/>
    <col min="5381" max="5381" width="9.85546875" style="1" customWidth="1"/>
    <col min="5382" max="5382" width="6.85546875" style="1" customWidth="1"/>
    <col min="5383" max="5383" width="12.42578125" style="1" customWidth="1"/>
    <col min="5384" max="5384" width="9.85546875" style="1" bestFit="1" customWidth="1"/>
    <col min="5385" max="5385" width="13.42578125" style="1" customWidth="1"/>
    <col min="5386" max="5386" width="15.28515625" style="1" bestFit="1" customWidth="1"/>
    <col min="5387" max="5387" width="10.42578125" style="1" customWidth="1"/>
    <col min="5388" max="5632" width="9.140625" style="1"/>
    <col min="5633" max="5633" width="6.42578125" style="1" customWidth="1"/>
    <col min="5634" max="5634" width="21.5703125" style="1" bestFit="1" customWidth="1"/>
    <col min="5635" max="5635" width="9.42578125" style="1" bestFit="1" customWidth="1"/>
    <col min="5636" max="5636" width="6.28515625" style="1" customWidth="1"/>
    <col min="5637" max="5637" width="9.85546875" style="1" customWidth="1"/>
    <col min="5638" max="5638" width="6.85546875" style="1" customWidth="1"/>
    <col min="5639" max="5639" width="12.42578125" style="1" customWidth="1"/>
    <col min="5640" max="5640" width="9.85546875" style="1" bestFit="1" customWidth="1"/>
    <col min="5641" max="5641" width="13.42578125" style="1" customWidth="1"/>
    <col min="5642" max="5642" width="15.28515625" style="1" bestFit="1" customWidth="1"/>
    <col min="5643" max="5643" width="10.42578125" style="1" customWidth="1"/>
    <col min="5644" max="5888" width="9.140625" style="1"/>
    <col min="5889" max="5889" width="6.42578125" style="1" customWidth="1"/>
    <col min="5890" max="5890" width="21.5703125" style="1" bestFit="1" customWidth="1"/>
    <col min="5891" max="5891" width="9.42578125" style="1" bestFit="1" customWidth="1"/>
    <col min="5892" max="5892" width="6.28515625" style="1" customWidth="1"/>
    <col min="5893" max="5893" width="9.85546875" style="1" customWidth="1"/>
    <col min="5894" max="5894" width="6.85546875" style="1" customWidth="1"/>
    <col min="5895" max="5895" width="12.42578125" style="1" customWidth="1"/>
    <col min="5896" max="5896" width="9.85546875" style="1" bestFit="1" customWidth="1"/>
    <col min="5897" max="5897" width="13.42578125" style="1" customWidth="1"/>
    <col min="5898" max="5898" width="15.28515625" style="1" bestFit="1" customWidth="1"/>
    <col min="5899" max="5899" width="10.42578125" style="1" customWidth="1"/>
    <col min="5900" max="6144" width="9.140625" style="1"/>
    <col min="6145" max="6145" width="6.42578125" style="1" customWidth="1"/>
    <col min="6146" max="6146" width="21.5703125" style="1" bestFit="1" customWidth="1"/>
    <col min="6147" max="6147" width="9.42578125" style="1" bestFit="1" customWidth="1"/>
    <col min="6148" max="6148" width="6.28515625" style="1" customWidth="1"/>
    <col min="6149" max="6149" width="9.85546875" style="1" customWidth="1"/>
    <col min="6150" max="6150" width="6.85546875" style="1" customWidth="1"/>
    <col min="6151" max="6151" width="12.42578125" style="1" customWidth="1"/>
    <col min="6152" max="6152" width="9.85546875" style="1" bestFit="1" customWidth="1"/>
    <col min="6153" max="6153" width="13.42578125" style="1" customWidth="1"/>
    <col min="6154" max="6154" width="15.28515625" style="1" bestFit="1" customWidth="1"/>
    <col min="6155" max="6155" width="10.42578125" style="1" customWidth="1"/>
    <col min="6156" max="6400" width="9.140625" style="1"/>
    <col min="6401" max="6401" width="6.42578125" style="1" customWidth="1"/>
    <col min="6402" max="6402" width="21.5703125" style="1" bestFit="1" customWidth="1"/>
    <col min="6403" max="6403" width="9.42578125" style="1" bestFit="1" customWidth="1"/>
    <col min="6404" max="6404" width="6.28515625" style="1" customWidth="1"/>
    <col min="6405" max="6405" width="9.85546875" style="1" customWidth="1"/>
    <col min="6406" max="6406" width="6.85546875" style="1" customWidth="1"/>
    <col min="6407" max="6407" width="12.42578125" style="1" customWidth="1"/>
    <col min="6408" max="6408" width="9.85546875" style="1" bestFit="1" customWidth="1"/>
    <col min="6409" max="6409" width="13.42578125" style="1" customWidth="1"/>
    <col min="6410" max="6410" width="15.28515625" style="1" bestFit="1" customWidth="1"/>
    <col min="6411" max="6411" width="10.42578125" style="1" customWidth="1"/>
    <col min="6412" max="6656" width="9.140625" style="1"/>
    <col min="6657" max="6657" width="6.42578125" style="1" customWidth="1"/>
    <col min="6658" max="6658" width="21.5703125" style="1" bestFit="1" customWidth="1"/>
    <col min="6659" max="6659" width="9.42578125" style="1" bestFit="1" customWidth="1"/>
    <col min="6660" max="6660" width="6.28515625" style="1" customWidth="1"/>
    <col min="6661" max="6661" width="9.85546875" style="1" customWidth="1"/>
    <col min="6662" max="6662" width="6.85546875" style="1" customWidth="1"/>
    <col min="6663" max="6663" width="12.42578125" style="1" customWidth="1"/>
    <col min="6664" max="6664" width="9.85546875" style="1" bestFit="1" customWidth="1"/>
    <col min="6665" max="6665" width="13.42578125" style="1" customWidth="1"/>
    <col min="6666" max="6666" width="15.28515625" style="1" bestFit="1" customWidth="1"/>
    <col min="6667" max="6667" width="10.42578125" style="1" customWidth="1"/>
    <col min="6668" max="6912" width="9.140625" style="1"/>
    <col min="6913" max="6913" width="6.42578125" style="1" customWidth="1"/>
    <col min="6914" max="6914" width="21.5703125" style="1" bestFit="1" customWidth="1"/>
    <col min="6915" max="6915" width="9.42578125" style="1" bestFit="1" customWidth="1"/>
    <col min="6916" max="6916" width="6.28515625" style="1" customWidth="1"/>
    <col min="6917" max="6917" width="9.85546875" style="1" customWidth="1"/>
    <col min="6918" max="6918" width="6.85546875" style="1" customWidth="1"/>
    <col min="6919" max="6919" width="12.42578125" style="1" customWidth="1"/>
    <col min="6920" max="6920" width="9.85546875" style="1" bestFit="1" customWidth="1"/>
    <col min="6921" max="6921" width="13.42578125" style="1" customWidth="1"/>
    <col min="6922" max="6922" width="15.28515625" style="1" bestFit="1" customWidth="1"/>
    <col min="6923" max="6923" width="10.42578125" style="1" customWidth="1"/>
    <col min="6924" max="7168" width="9.140625" style="1"/>
    <col min="7169" max="7169" width="6.42578125" style="1" customWidth="1"/>
    <col min="7170" max="7170" width="21.5703125" style="1" bestFit="1" customWidth="1"/>
    <col min="7171" max="7171" width="9.42578125" style="1" bestFit="1" customWidth="1"/>
    <col min="7172" max="7172" width="6.28515625" style="1" customWidth="1"/>
    <col min="7173" max="7173" width="9.85546875" style="1" customWidth="1"/>
    <col min="7174" max="7174" width="6.85546875" style="1" customWidth="1"/>
    <col min="7175" max="7175" width="12.42578125" style="1" customWidth="1"/>
    <col min="7176" max="7176" width="9.85546875" style="1" bestFit="1" customWidth="1"/>
    <col min="7177" max="7177" width="13.42578125" style="1" customWidth="1"/>
    <col min="7178" max="7178" width="15.28515625" style="1" bestFit="1" customWidth="1"/>
    <col min="7179" max="7179" width="10.42578125" style="1" customWidth="1"/>
    <col min="7180" max="7424" width="9.140625" style="1"/>
    <col min="7425" max="7425" width="6.42578125" style="1" customWidth="1"/>
    <col min="7426" max="7426" width="21.5703125" style="1" bestFit="1" customWidth="1"/>
    <col min="7427" max="7427" width="9.42578125" style="1" bestFit="1" customWidth="1"/>
    <col min="7428" max="7428" width="6.28515625" style="1" customWidth="1"/>
    <col min="7429" max="7429" width="9.85546875" style="1" customWidth="1"/>
    <col min="7430" max="7430" width="6.85546875" style="1" customWidth="1"/>
    <col min="7431" max="7431" width="12.42578125" style="1" customWidth="1"/>
    <col min="7432" max="7432" width="9.85546875" style="1" bestFit="1" customWidth="1"/>
    <col min="7433" max="7433" width="13.42578125" style="1" customWidth="1"/>
    <col min="7434" max="7434" width="15.28515625" style="1" bestFit="1" customWidth="1"/>
    <col min="7435" max="7435" width="10.42578125" style="1" customWidth="1"/>
    <col min="7436" max="7680" width="9.140625" style="1"/>
    <col min="7681" max="7681" width="6.42578125" style="1" customWidth="1"/>
    <col min="7682" max="7682" width="21.5703125" style="1" bestFit="1" customWidth="1"/>
    <col min="7683" max="7683" width="9.42578125" style="1" bestFit="1" customWidth="1"/>
    <col min="7684" max="7684" width="6.28515625" style="1" customWidth="1"/>
    <col min="7685" max="7685" width="9.85546875" style="1" customWidth="1"/>
    <col min="7686" max="7686" width="6.85546875" style="1" customWidth="1"/>
    <col min="7687" max="7687" width="12.42578125" style="1" customWidth="1"/>
    <col min="7688" max="7688" width="9.85546875" style="1" bestFit="1" customWidth="1"/>
    <col min="7689" max="7689" width="13.42578125" style="1" customWidth="1"/>
    <col min="7690" max="7690" width="15.28515625" style="1" bestFit="1" customWidth="1"/>
    <col min="7691" max="7691" width="10.42578125" style="1" customWidth="1"/>
    <col min="7692" max="7936" width="9.140625" style="1"/>
    <col min="7937" max="7937" width="6.42578125" style="1" customWidth="1"/>
    <col min="7938" max="7938" width="21.5703125" style="1" bestFit="1" customWidth="1"/>
    <col min="7939" max="7939" width="9.42578125" style="1" bestFit="1" customWidth="1"/>
    <col min="7940" max="7940" width="6.28515625" style="1" customWidth="1"/>
    <col min="7941" max="7941" width="9.85546875" style="1" customWidth="1"/>
    <col min="7942" max="7942" width="6.85546875" style="1" customWidth="1"/>
    <col min="7943" max="7943" width="12.42578125" style="1" customWidth="1"/>
    <col min="7944" max="7944" width="9.85546875" style="1" bestFit="1" customWidth="1"/>
    <col min="7945" max="7945" width="13.42578125" style="1" customWidth="1"/>
    <col min="7946" max="7946" width="15.28515625" style="1" bestFit="1" customWidth="1"/>
    <col min="7947" max="7947" width="10.42578125" style="1" customWidth="1"/>
    <col min="7948" max="8192" width="9.140625" style="1"/>
    <col min="8193" max="8193" width="6.42578125" style="1" customWidth="1"/>
    <col min="8194" max="8194" width="21.5703125" style="1" bestFit="1" customWidth="1"/>
    <col min="8195" max="8195" width="9.42578125" style="1" bestFit="1" customWidth="1"/>
    <col min="8196" max="8196" width="6.28515625" style="1" customWidth="1"/>
    <col min="8197" max="8197" width="9.85546875" style="1" customWidth="1"/>
    <col min="8198" max="8198" width="6.85546875" style="1" customWidth="1"/>
    <col min="8199" max="8199" width="12.42578125" style="1" customWidth="1"/>
    <col min="8200" max="8200" width="9.85546875" style="1" bestFit="1" customWidth="1"/>
    <col min="8201" max="8201" width="13.42578125" style="1" customWidth="1"/>
    <col min="8202" max="8202" width="15.28515625" style="1" bestFit="1" customWidth="1"/>
    <col min="8203" max="8203" width="10.42578125" style="1" customWidth="1"/>
    <col min="8204" max="8448" width="9.140625" style="1"/>
    <col min="8449" max="8449" width="6.42578125" style="1" customWidth="1"/>
    <col min="8450" max="8450" width="21.5703125" style="1" bestFit="1" customWidth="1"/>
    <col min="8451" max="8451" width="9.42578125" style="1" bestFit="1" customWidth="1"/>
    <col min="8452" max="8452" width="6.28515625" style="1" customWidth="1"/>
    <col min="8453" max="8453" width="9.85546875" style="1" customWidth="1"/>
    <col min="8454" max="8454" width="6.85546875" style="1" customWidth="1"/>
    <col min="8455" max="8455" width="12.42578125" style="1" customWidth="1"/>
    <col min="8456" max="8456" width="9.85546875" style="1" bestFit="1" customWidth="1"/>
    <col min="8457" max="8457" width="13.42578125" style="1" customWidth="1"/>
    <col min="8458" max="8458" width="15.28515625" style="1" bestFit="1" customWidth="1"/>
    <col min="8459" max="8459" width="10.42578125" style="1" customWidth="1"/>
    <col min="8460" max="8704" width="9.140625" style="1"/>
    <col min="8705" max="8705" width="6.42578125" style="1" customWidth="1"/>
    <col min="8706" max="8706" width="21.5703125" style="1" bestFit="1" customWidth="1"/>
    <col min="8707" max="8707" width="9.42578125" style="1" bestFit="1" customWidth="1"/>
    <col min="8708" max="8708" width="6.28515625" style="1" customWidth="1"/>
    <col min="8709" max="8709" width="9.85546875" style="1" customWidth="1"/>
    <col min="8710" max="8710" width="6.85546875" style="1" customWidth="1"/>
    <col min="8711" max="8711" width="12.42578125" style="1" customWidth="1"/>
    <col min="8712" max="8712" width="9.85546875" style="1" bestFit="1" customWidth="1"/>
    <col min="8713" max="8713" width="13.42578125" style="1" customWidth="1"/>
    <col min="8714" max="8714" width="15.28515625" style="1" bestFit="1" customWidth="1"/>
    <col min="8715" max="8715" width="10.42578125" style="1" customWidth="1"/>
    <col min="8716" max="8960" width="9.140625" style="1"/>
    <col min="8961" max="8961" width="6.42578125" style="1" customWidth="1"/>
    <col min="8962" max="8962" width="21.5703125" style="1" bestFit="1" customWidth="1"/>
    <col min="8963" max="8963" width="9.42578125" style="1" bestFit="1" customWidth="1"/>
    <col min="8964" max="8964" width="6.28515625" style="1" customWidth="1"/>
    <col min="8965" max="8965" width="9.85546875" style="1" customWidth="1"/>
    <col min="8966" max="8966" width="6.85546875" style="1" customWidth="1"/>
    <col min="8967" max="8967" width="12.42578125" style="1" customWidth="1"/>
    <col min="8968" max="8968" width="9.85546875" style="1" bestFit="1" customWidth="1"/>
    <col min="8969" max="8969" width="13.42578125" style="1" customWidth="1"/>
    <col min="8970" max="8970" width="15.28515625" style="1" bestFit="1" customWidth="1"/>
    <col min="8971" max="8971" width="10.42578125" style="1" customWidth="1"/>
    <col min="8972" max="9216" width="9.140625" style="1"/>
    <col min="9217" max="9217" width="6.42578125" style="1" customWidth="1"/>
    <col min="9218" max="9218" width="21.5703125" style="1" bestFit="1" customWidth="1"/>
    <col min="9219" max="9219" width="9.42578125" style="1" bestFit="1" customWidth="1"/>
    <col min="9220" max="9220" width="6.28515625" style="1" customWidth="1"/>
    <col min="9221" max="9221" width="9.85546875" style="1" customWidth="1"/>
    <col min="9222" max="9222" width="6.85546875" style="1" customWidth="1"/>
    <col min="9223" max="9223" width="12.42578125" style="1" customWidth="1"/>
    <col min="9224" max="9224" width="9.85546875" style="1" bestFit="1" customWidth="1"/>
    <col min="9225" max="9225" width="13.42578125" style="1" customWidth="1"/>
    <col min="9226" max="9226" width="15.28515625" style="1" bestFit="1" customWidth="1"/>
    <col min="9227" max="9227" width="10.42578125" style="1" customWidth="1"/>
    <col min="9228" max="9472" width="9.140625" style="1"/>
    <col min="9473" max="9473" width="6.42578125" style="1" customWidth="1"/>
    <col min="9474" max="9474" width="21.5703125" style="1" bestFit="1" customWidth="1"/>
    <col min="9475" max="9475" width="9.42578125" style="1" bestFit="1" customWidth="1"/>
    <col min="9476" max="9476" width="6.28515625" style="1" customWidth="1"/>
    <col min="9477" max="9477" width="9.85546875" style="1" customWidth="1"/>
    <col min="9478" max="9478" width="6.85546875" style="1" customWidth="1"/>
    <col min="9479" max="9479" width="12.42578125" style="1" customWidth="1"/>
    <col min="9480" max="9480" width="9.85546875" style="1" bestFit="1" customWidth="1"/>
    <col min="9481" max="9481" width="13.42578125" style="1" customWidth="1"/>
    <col min="9482" max="9482" width="15.28515625" style="1" bestFit="1" customWidth="1"/>
    <col min="9483" max="9483" width="10.42578125" style="1" customWidth="1"/>
    <col min="9484" max="9728" width="9.140625" style="1"/>
    <col min="9729" max="9729" width="6.42578125" style="1" customWidth="1"/>
    <col min="9730" max="9730" width="21.5703125" style="1" bestFit="1" customWidth="1"/>
    <col min="9731" max="9731" width="9.42578125" style="1" bestFit="1" customWidth="1"/>
    <col min="9732" max="9732" width="6.28515625" style="1" customWidth="1"/>
    <col min="9733" max="9733" width="9.85546875" style="1" customWidth="1"/>
    <col min="9734" max="9734" width="6.85546875" style="1" customWidth="1"/>
    <col min="9735" max="9735" width="12.42578125" style="1" customWidth="1"/>
    <col min="9736" max="9736" width="9.85546875" style="1" bestFit="1" customWidth="1"/>
    <col min="9737" max="9737" width="13.42578125" style="1" customWidth="1"/>
    <col min="9738" max="9738" width="15.28515625" style="1" bestFit="1" customWidth="1"/>
    <col min="9739" max="9739" width="10.42578125" style="1" customWidth="1"/>
    <col min="9740" max="9984" width="9.140625" style="1"/>
    <col min="9985" max="9985" width="6.42578125" style="1" customWidth="1"/>
    <col min="9986" max="9986" width="21.5703125" style="1" bestFit="1" customWidth="1"/>
    <col min="9987" max="9987" width="9.42578125" style="1" bestFit="1" customWidth="1"/>
    <col min="9988" max="9988" width="6.28515625" style="1" customWidth="1"/>
    <col min="9989" max="9989" width="9.85546875" style="1" customWidth="1"/>
    <col min="9990" max="9990" width="6.85546875" style="1" customWidth="1"/>
    <col min="9991" max="9991" width="12.42578125" style="1" customWidth="1"/>
    <col min="9992" max="9992" width="9.85546875" style="1" bestFit="1" customWidth="1"/>
    <col min="9993" max="9993" width="13.42578125" style="1" customWidth="1"/>
    <col min="9994" max="9994" width="15.28515625" style="1" bestFit="1" customWidth="1"/>
    <col min="9995" max="9995" width="10.42578125" style="1" customWidth="1"/>
    <col min="9996" max="10240" width="9.140625" style="1"/>
    <col min="10241" max="10241" width="6.42578125" style="1" customWidth="1"/>
    <col min="10242" max="10242" width="21.5703125" style="1" bestFit="1" customWidth="1"/>
    <col min="10243" max="10243" width="9.42578125" style="1" bestFit="1" customWidth="1"/>
    <col min="10244" max="10244" width="6.28515625" style="1" customWidth="1"/>
    <col min="10245" max="10245" width="9.85546875" style="1" customWidth="1"/>
    <col min="10246" max="10246" width="6.85546875" style="1" customWidth="1"/>
    <col min="10247" max="10247" width="12.42578125" style="1" customWidth="1"/>
    <col min="10248" max="10248" width="9.85546875" style="1" bestFit="1" customWidth="1"/>
    <col min="10249" max="10249" width="13.42578125" style="1" customWidth="1"/>
    <col min="10250" max="10250" width="15.28515625" style="1" bestFit="1" customWidth="1"/>
    <col min="10251" max="10251" width="10.42578125" style="1" customWidth="1"/>
    <col min="10252" max="10496" width="9.140625" style="1"/>
    <col min="10497" max="10497" width="6.42578125" style="1" customWidth="1"/>
    <col min="10498" max="10498" width="21.5703125" style="1" bestFit="1" customWidth="1"/>
    <col min="10499" max="10499" width="9.42578125" style="1" bestFit="1" customWidth="1"/>
    <col min="10500" max="10500" width="6.28515625" style="1" customWidth="1"/>
    <col min="10501" max="10501" width="9.85546875" style="1" customWidth="1"/>
    <col min="10502" max="10502" width="6.85546875" style="1" customWidth="1"/>
    <col min="10503" max="10503" width="12.42578125" style="1" customWidth="1"/>
    <col min="10504" max="10504" width="9.85546875" style="1" bestFit="1" customWidth="1"/>
    <col min="10505" max="10505" width="13.42578125" style="1" customWidth="1"/>
    <col min="10506" max="10506" width="15.28515625" style="1" bestFit="1" customWidth="1"/>
    <col min="10507" max="10507" width="10.42578125" style="1" customWidth="1"/>
    <col min="10508" max="10752" width="9.140625" style="1"/>
    <col min="10753" max="10753" width="6.42578125" style="1" customWidth="1"/>
    <col min="10754" max="10754" width="21.5703125" style="1" bestFit="1" customWidth="1"/>
    <col min="10755" max="10755" width="9.42578125" style="1" bestFit="1" customWidth="1"/>
    <col min="10756" max="10756" width="6.28515625" style="1" customWidth="1"/>
    <col min="10757" max="10757" width="9.85546875" style="1" customWidth="1"/>
    <col min="10758" max="10758" width="6.85546875" style="1" customWidth="1"/>
    <col min="10759" max="10759" width="12.42578125" style="1" customWidth="1"/>
    <col min="10760" max="10760" width="9.85546875" style="1" bestFit="1" customWidth="1"/>
    <col min="10761" max="10761" width="13.42578125" style="1" customWidth="1"/>
    <col min="10762" max="10762" width="15.28515625" style="1" bestFit="1" customWidth="1"/>
    <col min="10763" max="10763" width="10.42578125" style="1" customWidth="1"/>
    <col min="10764" max="11008" width="9.140625" style="1"/>
    <col min="11009" max="11009" width="6.42578125" style="1" customWidth="1"/>
    <col min="11010" max="11010" width="21.5703125" style="1" bestFit="1" customWidth="1"/>
    <col min="11011" max="11011" width="9.42578125" style="1" bestFit="1" customWidth="1"/>
    <col min="11012" max="11012" width="6.28515625" style="1" customWidth="1"/>
    <col min="11013" max="11013" width="9.85546875" style="1" customWidth="1"/>
    <col min="11014" max="11014" width="6.85546875" style="1" customWidth="1"/>
    <col min="11015" max="11015" width="12.42578125" style="1" customWidth="1"/>
    <col min="11016" max="11016" width="9.85546875" style="1" bestFit="1" customWidth="1"/>
    <col min="11017" max="11017" width="13.42578125" style="1" customWidth="1"/>
    <col min="11018" max="11018" width="15.28515625" style="1" bestFit="1" customWidth="1"/>
    <col min="11019" max="11019" width="10.42578125" style="1" customWidth="1"/>
    <col min="11020" max="11264" width="9.140625" style="1"/>
    <col min="11265" max="11265" width="6.42578125" style="1" customWidth="1"/>
    <col min="11266" max="11266" width="21.5703125" style="1" bestFit="1" customWidth="1"/>
    <col min="11267" max="11267" width="9.42578125" style="1" bestFit="1" customWidth="1"/>
    <col min="11268" max="11268" width="6.28515625" style="1" customWidth="1"/>
    <col min="11269" max="11269" width="9.85546875" style="1" customWidth="1"/>
    <col min="11270" max="11270" width="6.85546875" style="1" customWidth="1"/>
    <col min="11271" max="11271" width="12.42578125" style="1" customWidth="1"/>
    <col min="11272" max="11272" width="9.85546875" style="1" bestFit="1" customWidth="1"/>
    <col min="11273" max="11273" width="13.42578125" style="1" customWidth="1"/>
    <col min="11274" max="11274" width="15.28515625" style="1" bestFit="1" customWidth="1"/>
    <col min="11275" max="11275" width="10.42578125" style="1" customWidth="1"/>
    <col min="11276" max="11520" width="9.140625" style="1"/>
    <col min="11521" max="11521" width="6.42578125" style="1" customWidth="1"/>
    <col min="11522" max="11522" width="21.5703125" style="1" bestFit="1" customWidth="1"/>
    <col min="11523" max="11523" width="9.42578125" style="1" bestFit="1" customWidth="1"/>
    <col min="11524" max="11524" width="6.28515625" style="1" customWidth="1"/>
    <col min="11525" max="11525" width="9.85546875" style="1" customWidth="1"/>
    <col min="11526" max="11526" width="6.85546875" style="1" customWidth="1"/>
    <col min="11527" max="11527" width="12.42578125" style="1" customWidth="1"/>
    <col min="11528" max="11528" width="9.85546875" style="1" bestFit="1" customWidth="1"/>
    <col min="11529" max="11529" width="13.42578125" style="1" customWidth="1"/>
    <col min="11530" max="11530" width="15.28515625" style="1" bestFit="1" customWidth="1"/>
    <col min="11531" max="11531" width="10.42578125" style="1" customWidth="1"/>
    <col min="11532" max="11776" width="9.140625" style="1"/>
    <col min="11777" max="11777" width="6.42578125" style="1" customWidth="1"/>
    <col min="11778" max="11778" width="21.5703125" style="1" bestFit="1" customWidth="1"/>
    <col min="11779" max="11779" width="9.42578125" style="1" bestFit="1" customWidth="1"/>
    <col min="11780" max="11780" width="6.28515625" style="1" customWidth="1"/>
    <col min="11781" max="11781" width="9.85546875" style="1" customWidth="1"/>
    <col min="11782" max="11782" width="6.85546875" style="1" customWidth="1"/>
    <col min="11783" max="11783" width="12.42578125" style="1" customWidth="1"/>
    <col min="11784" max="11784" width="9.85546875" style="1" bestFit="1" customWidth="1"/>
    <col min="11785" max="11785" width="13.42578125" style="1" customWidth="1"/>
    <col min="11786" max="11786" width="15.28515625" style="1" bestFit="1" customWidth="1"/>
    <col min="11787" max="11787" width="10.42578125" style="1" customWidth="1"/>
    <col min="11788" max="12032" width="9.140625" style="1"/>
    <col min="12033" max="12033" width="6.42578125" style="1" customWidth="1"/>
    <col min="12034" max="12034" width="21.5703125" style="1" bestFit="1" customWidth="1"/>
    <col min="12035" max="12035" width="9.42578125" style="1" bestFit="1" customWidth="1"/>
    <col min="12036" max="12036" width="6.28515625" style="1" customWidth="1"/>
    <col min="12037" max="12037" width="9.85546875" style="1" customWidth="1"/>
    <col min="12038" max="12038" width="6.85546875" style="1" customWidth="1"/>
    <col min="12039" max="12039" width="12.42578125" style="1" customWidth="1"/>
    <col min="12040" max="12040" width="9.85546875" style="1" bestFit="1" customWidth="1"/>
    <col min="12041" max="12041" width="13.42578125" style="1" customWidth="1"/>
    <col min="12042" max="12042" width="15.28515625" style="1" bestFit="1" customWidth="1"/>
    <col min="12043" max="12043" width="10.42578125" style="1" customWidth="1"/>
    <col min="12044" max="12288" width="9.140625" style="1"/>
    <col min="12289" max="12289" width="6.42578125" style="1" customWidth="1"/>
    <col min="12290" max="12290" width="21.5703125" style="1" bestFit="1" customWidth="1"/>
    <col min="12291" max="12291" width="9.42578125" style="1" bestFit="1" customWidth="1"/>
    <col min="12292" max="12292" width="6.28515625" style="1" customWidth="1"/>
    <col min="12293" max="12293" width="9.85546875" style="1" customWidth="1"/>
    <col min="12294" max="12294" width="6.85546875" style="1" customWidth="1"/>
    <col min="12295" max="12295" width="12.42578125" style="1" customWidth="1"/>
    <col min="12296" max="12296" width="9.85546875" style="1" bestFit="1" customWidth="1"/>
    <col min="12297" max="12297" width="13.42578125" style="1" customWidth="1"/>
    <col min="12298" max="12298" width="15.28515625" style="1" bestFit="1" customWidth="1"/>
    <col min="12299" max="12299" width="10.42578125" style="1" customWidth="1"/>
    <col min="12300" max="12544" width="9.140625" style="1"/>
    <col min="12545" max="12545" width="6.42578125" style="1" customWidth="1"/>
    <col min="12546" max="12546" width="21.5703125" style="1" bestFit="1" customWidth="1"/>
    <col min="12547" max="12547" width="9.42578125" style="1" bestFit="1" customWidth="1"/>
    <col min="12548" max="12548" width="6.28515625" style="1" customWidth="1"/>
    <col min="12549" max="12549" width="9.85546875" style="1" customWidth="1"/>
    <col min="12550" max="12550" width="6.85546875" style="1" customWidth="1"/>
    <col min="12551" max="12551" width="12.42578125" style="1" customWidth="1"/>
    <col min="12552" max="12552" width="9.85546875" style="1" bestFit="1" customWidth="1"/>
    <col min="12553" max="12553" width="13.42578125" style="1" customWidth="1"/>
    <col min="12554" max="12554" width="15.28515625" style="1" bestFit="1" customWidth="1"/>
    <col min="12555" max="12555" width="10.42578125" style="1" customWidth="1"/>
    <col min="12556" max="12800" width="9.140625" style="1"/>
    <col min="12801" max="12801" width="6.42578125" style="1" customWidth="1"/>
    <col min="12802" max="12802" width="21.5703125" style="1" bestFit="1" customWidth="1"/>
    <col min="12803" max="12803" width="9.42578125" style="1" bestFit="1" customWidth="1"/>
    <col min="12804" max="12804" width="6.28515625" style="1" customWidth="1"/>
    <col min="12805" max="12805" width="9.85546875" style="1" customWidth="1"/>
    <col min="12806" max="12806" width="6.85546875" style="1" customWidth="1"/>
    <col min="12807" max="12807" width="12.42578125" style="1" customWidth="1"/>
    <col min="12808" max="12808" width="9.85546875" style="1" bestFit="1" customWidth="1"/>
    <col min="12809" max="12809" width="13.42578125" style="1" customWidth="1"/>
    <col min="12810" max="12810" width="15.28515625" style="1" bestFit="1" customWidth="1"/>
    <col min="12811" max="12811" width="10.42578125" style="1" customWidth="1"/>
    <col min="12812" max="13056" width="9.140625" style="1"/>
    <col min="13057" max="13057" width="6.42578125" style="1" customWidth="1"/>
    <col min="13058" max="13058" width="21.5703125" style="1" bestFit="1" customWidth="1"/>
    <col min="13059" max="13059" width="9.42578125" style="1" bestFit="1" customWidth="1"/>
    <col min="13060" max="13060" width="6.28515625" style="1" customWidth="1"/>
    <col min="13061" max="13061" width="9.85546875" style="1" customWidth="1"/>
    <col min="13062" max="13062" width="6.85546875" style="1" customWidth="1"/>
    <col min="13063" max="13063" width="12.42578125" style="1" customWidth="1"/>
    <col min="13064" max="13064" width="9.85546875" style="1" bestFit="1" customWidth="1"/>
    <col min="13065" max="13065" width="13.42578125" style="1" customWidth="1"/>
    <col min="13066" max="13066" width="15.28515625" style="1" bestFit="1" customWidth="1"/>
    <col min="13067" max="13067" width="10.42578125" style="1" customWidth="1"/>
    <col min="13068" max="13312" width="9.140625" style="1"/>
    <col min="13313" max="13313" width="6.42578125" style="1" customWidth="1"/>
    <col min="13314" max="13314" width="21.5703125" style="1" bestFit="1" customWidth="1"/>
    <col min="13315" max="13315" width="9.42578125" style="1" bestFit="1" customWidth="1"/>
    <col min="13316" max="13316" width="6.28515625" style="1" customWidth="1"/>
    <col min="13317" max="13317" width="9.85546875" style="1" customWidth="1"/>
    <col min="13318" max="13318" width="6.85546875" style="1" customWidth="1"/>
    <col min="13319" max="13319" width="12.42578125" style="1" customWidth="1"/>
    <col min="13320" max="13320" width="9.85546875" style="1" bestFit="1" customWidth="1"/>
    <col min="13321" max="13321" width="13.42578125" style="1" customWidth="1"/>
    <col min="13322" max="13322" width="15.28515625" style="1" bestFit="1" customWidth="1"/>
    <col min="13323" max="13323" width="10.42578125" style="1" customWidth="1"/>
    <col min="13324" max="13568" width="9.140625" style="1"/>
    <col min="13569" max="13569" width="6.42578125" style="1" customWidth="1"/>
    <col min="13570" max="13570" width="21.5703125" style="1" bestFit="1" customWidth="1"/>
    <col min="13571" max="13571" width="9.42578125" style="1" bestFit="1" customWidth="1"/>
    <col min="13572" max="13572" width="6.28515625" style="1" customWidth="1"/>
    <col min="13573" max="13573" width="9.85546875" style="1" customWidth="1"/>
    <col min="13574" max="13574" width="6.85546875" style="1" customWidth="1"/>
    <col min="13575" max="13575" width="12.42578125" style="1" customWidth="1"/>
    <col min="13576" max="13576" width="9.85546875" style="1" bestFit="1" customWidth="1"/>
    <col min="13577" max="13577" width="13.42578125" style="1" customWidth="1"/>
    <col min="13578" max="13578" width="15.28515625" style="1" bestFit="1" customWidth="1"/>
    <col min="13579" max="13579" width="10.42578125" style="1" customWidth="1"/>
    <col min="13580" max="13824" width="9.140625" style="1"/>
    <col min="13825" max="13825" width="6.42578125" style="1" customWidth="1"/>
    <col min="13826" max="13826" width="21.5703125" style="1" bestFit="1" customWidth="1"/>
    <col min="13827" max="13827" width="9.42578125" style="1" bestFit="1" customWidth="1"/>
    <col min="13828" max="13828" width="6.28515625" style="1" customWidth="1"/>
    <col min="13829" max="13829" width="9.85546875" style="1" customWidth="1"/>
    <col min="13830" max="13830" width="6.85546875" style="1" customWidth="1"/>
    <col min="13831" max="13831" width="12.42578125" style="1" customWidth="1"/>
    <col min="13832" max="13832" width="9.85546875" style="1" bestFit="1" customWidth="1"/>
    <col min="13833" max="13833" width="13.42578125" style="1" customWidth="1"/>
    <col min="13834" max="13834" width="15.28515625" style="1" bestFit="1" customWidth="1"/>
    <col min="13835" max="13835" width="10.42578125" style="1" customWidth="1"/>
    <col min="13836" max="14080" width="9.140625" style="1"/>
    <col min="14081" max="14081" width="6.42578125" style="1" customWidth="1"/>
    <col min="14082" max="14082" width="21.5703125" style="1" bestFit="1" customWidth="1"/>
    <col min="14083" max="14083" width="9.42578125" style="1" bestFit="1" customWidth="1"/>
    <col min="14084" max="14084" width="6.28515625" style="1" customWidth="1"/>
    <col min="14085" max="14085" width="9.85546875" style="1" customWidth="1"/>
    <col min="14086" max="14086" width="6.85546875" style="1" customWidth="1"/>
    <col min="14087" max="14087" width="12.42578125" style="1" customWidth="1"/>
    <col min="14088" max="14088" width="9.85546875" style="1" bestFit="1" customWidth="1"/>
    <col min="14089" max="14089" width="13.42578125" style="1" customWidth="1"/>
    <col min="14090" max="14090" width="15.28515625" style="1" bestFit="1" customWidth="1"/>
    <col min="14091" max="14091" width="10.42578125" style="1" customWidth="1"/>
    <col min="14092" max="14336" width="9.140625" style="1"/>
    <col min="14337" max="14337" width="6.42578125" style="1" customWidth="1"/>
    <col min="14338" max="14338" width="21.5703125" style="1" bestFit="1" customWidth="1"/>
    <col min="14339" max="14339" width="9.42578125" style="1" bestFit="1" customWidth="1"/>
    <col min="14340" max="14340" width="6.28515625" style="1" customWidth="1"/>
    <col min="14341" max="14341" width="9.85546875" style="1" customWidth="1"/>
    <col min="14342" max="14342" width="6.85546875" style="1" customWidth="1"/>
    <col min="14343" max="14343" width="12.42578125" style="1" customWidth="1"/>
    <col min="14344" max="14344" width="9.85546875" style="1" bestFit="1" customWidth="1"/>
    <col min="14345" max="14345" width="13.42578125" style="1" customWidth="1"/>
    <col min="14346" max="14346" width="15.28515625" style="1" bestFit="1" customWidth="1"/>
    <col min="14347" max="14347" width="10.42578125" style="1" customWidth="1"/>
    <col min="14348" max="14592" width="9.140625" style="1"/>
    <col min="14593" max="14593" width="6.42578125" style="1" customWidth="1"/>
    <col min="14594" max="14594" width="21.5703125" style="1" bestFit="1" customWidth="1"/>
    <col min="14595" max="14595" width="9.42578125" style="1" bestFit="1" customWidth="1"/>
    <col min="14596" max="14596" width="6.28515625" style="1" customWidth="1"/>
    <col min="14597" max="14597" width="9.85546875" style="1" customWidth="1"/>
    <col min="14598" max="14598" width="6.85546875" style="1" customWidth="1"/>
    <col min="14599" max="14599" width="12.42578125" style="1" customWidth="1"/>
    <col min="14600" max="14600" width="9.85546875" style="1" bestFit="1" customWidth="1"/>
    <col min="14601" max="14601" width="13.42578125" style="1" customWidth="1"/>
    <col min="14602" max="14602" width="15.28515625" style="1" bestFit="1" customWidth="1"/>
    <col min="14603" max="14603" width="10.42578125" style="1" customWidth="1"/>
    <col min="14604" max="14848" width="9.140625" style="1"/>
    <col min="14849" max="14849" width="6.42578125" style="1" customWidth="1"/>
    <col min="14850" max="14850" width="21.5703125" style="1" bestFit="1" customWidth="1"/>
    <col min="14851" max="14851" width="9.42578125" style="1" bestFit="1" customWidth="1"/>
    <col min="14852" max="14852" width="6.28515625" style="1" customWidth="1"/>
    <col min="14853" max="14853" width="9.85546875" style="1" customWidth="1"/>
    <col min="14854" max="14854" width="6.85546875" style="1" customWidth="1"/>
    <col min="14855" max="14855" width="12.42578125" style="1" customWidth="1"/>
    <col min="14856" max="14856" width="9.85546875" style="1" bestFit="1" customWidth="1"/>
    <col min="14857" max="14857" width="13.42578125" style="1" customWidth="1"/>
    <col min="14858" max="14858" width="15.28515625" style="1" bestFit="1" customWidth="1"/>
    <col min="14859" max="14859" width="10.42578125" style="1" customWidth="1"/>
    <col min="14860" max="15104" width="9.140625" style="1"/>
    <col min="15105" max="15105" width="6.42578125" style="1" customWidth="1"/>
    <col min="15106" max="15106" width="21.5703125" style="1" bestFit="1" customWidth="1"/>
    <col min="15107" max="15107" width="9.42578125" style="1" bestFit="1" customWidth="1"/>
    <col min="15108" max="15108" width="6.28515625" style="1" customWidth="1"/>
    <col min="15109" max="15109" width="9.85546875" style="1" customWidth="1"/>
    <col min="15110" max="15110" width="6.85546875" style="1" customWidth="1"/>
    <col min="15111" max="15111" width="12.42578125" style="1" customWidth="1"/>
    <col min="15112" max="15112" width="9.85546875" style="1" bestFit="1" customWidth="1"/>
    <col min="15113" max="15113" width="13.42578125" style="1" customWidth="1"/>
    <col min="15114" max="15114" width="15.28515625" style="1" bestFit="1" customWidth="1"/>
    <col min="15115" max="15115" width="10.42578125" style="1" customWidth="1"/>
    <col min="15116" max="15360" width="9.140625" style="1"/>
    <col min="15361" max="15361" width="6.42578125" style="1" customWidth="1"/>
    <col min="15362" max="15362" width="21.5703125" style="1" bestFit="1" customWidth="1"/>
    <col min="15363" max="15363" width="9.42578125" style="1" bestFit="1" customWidth="1"/>
    <col min="15364" max="15364" width="6.28515625" style="1" customWidth="1"/>
    <col min="15365" max="15365" width="9.85546875" style="1" customWidth="1"/>
    <col min="15366" max="15366" width="6.85546875" style="1" customWidth="1"/>
    <col min="15367" max="15367" width="12.42578125" style="1" customWidth="1"/>
    <col min="15368" max="15368" width="9.85546875" style="1" bestFit="1" customWidth="1"/>
    <col min="15369" max="15369" width="13.42578125" style="1" customWidth="1"/>
    <col min="15370" max="15370" width="15.28515625" style="1" bestFit="1" customWidth="1"/>
    <col min="15371" max="15371" width="10.42578125" style="1" customWidth="1"/>
    <col min="15372" max="15616" width="9.140625" style="1"/>
    <col min="15617" max="15617" width="6.42578125" style="1" customWidth="1"/>
    <col min="15618" max="15618" width="21.5703125" style="1" bestFit="1" customWidth="1"/>
    <col min="15619" max="15619" width="9.42578125" style="1" bestFit="1" customWidth="1"/>
    <col min="15620" max="15620" width="6.28515625" style="1" customWidth="1"/>
    <col min="15621" max="15621" width="9.85546875" style="1" customWidth="1"/>
    <col min="15622" max="15622" width="6.85546875" style="1" customWidth="1"/>
    <col min="15623" max="15623" width="12.42578125" style="1" customWidth="1"/>
    <col min="15624" max="15624" width="9.85546875" style="1" bestFit="1" customWidth="1"/>
    <col min="15625" max="15625" width="13.42578125" style="1" customWidth="1"/>
    <col min="15626" max="15626" width="15.28515625" style="1" bestFit="1" customWidth="1"/>
    <col min="15627" max="15627" width="10.42578125" style="1" customWidth="1"/>
    <col min="15628" max="15872" width="9.140625" style="1"/>
    <col min="15873" max="15873" width="6.42578125" style="1" customWidth="1"/>
    <col min="15874" max="15874" width="21.5703125" style="1" bestFit="1" customWidth="1"/>
    <col min="15875" max="15875" width="9.42578125" style="1" bestFit="1" customWidth="1"/>
    <col min="15876" max="15876" width="6.28515625" style="1" customWidth="1"/>
    <col min="15877" max="15877" width="9.85546875" style="1" customWidth="1"/>
    <col min="15878" max="15878" width="6.85546875" style="1" customWidth="1"/>
    <col min="15879" max="15879" width="12.42578125" style="1" customWidth="1"/>
    <col min="15880" max="15880" width="9.85546875" style="1" bestFit="1" customWidth="1"/>
    <col min="15881" max="15881" width="13.42578125" style="1" customWidth="1"/>
    <col min="15882" max="15882" width="15.28515625" style="1" bestFit="1" customWidth="1"/>
    <col min="15883" max="15883" width="10.42578125" style="1" customWidth="1"/>
    <col min="15884" max="16128" width="9.140625" style="1"/>
    <col min="16129" max="16129" width="6.42578125" style="1" customWidth="1"/>
    <col min="16130" max="16130" width="21.5703125" style="1" bestFit="1" customWidth="1"/>
    <col min="16131" max="16131" width="9.42578125" style="1" bestFit="1" customWidth="1"/>
    <col min="16132" max="16132" width="6.28515625" style="1" customWidth="1"/>
    <col min="16133" max="16133" width="9.85546875" style="1" customWidth="1"/>
    <col min="16134" max="16134" width="6.85546875" style="1" customWidth="1"/>
    <col min="16135" max="16135" width="12.42578125" style="1" customWidth="1"/>
    <col min="16136" max="16136" width="9.85546875" style="1" bestFit="1" customWidth="1"/>
    <col min="16137" max="16137" width="13.42578125" style="1" customWidth="1"/>
    <col min="16138" max="16138" width="15.28515625" style="1" bestFit="1" customWidth="1"/>
    <col min="16139" max="16139" width="10.42578125" style="1" customWidth="1"/>
    <col min="16140" max="16384" width="9.140625" style="1"/>
  </cols>
  <sheetData>
    <row r="1" spans="1:14" x14ac:dyDescent="0.25">
      <c r="A1" s="161" t="s">
        <v>0</v>
      </c>
      <c r="B1" s="161"/>
      <c r="C1" s="161"/>
      <c r="D1" s="161"/>
      <c r="F1" s="160" t="s">
        <v>6</v>
      </c>
      <c r="G1" s="160"/>
      <c r="H1" s="160"/>
      <c r="I1" s="160"/>
      <c r="J1" s="160"/>
      <c r="K1" s="160"/>
    </row>
    <row r="2" spans="1:14" x14ac:dyDescent="0.25">
      <c r="A2" s="160" t="s">
        <v>154</v>
      </c>
      <c r="B2" s="160"/>
      <c r="C2" s="160"/>
      <c r="D2" s="160"/>
      <c r="F2" s="160" t="s">
        <v>7</v>
      </c>
      <c r="G2" s="160"/>
      <c r="H2" s="160"/>
      <c r="I2" s="160"/>
      <c r="J2" s="160"/>
      <c r="K2" s="160"/>
    </row>
    <row r="3" spans="1:14" x14ac:dyDescent="0.25">
      <c r="A3" s="27"/>
      <c r="B3" s="27"/>
      <c r="C3" s="27"/>
      <c r="D3" s="27"/>
    </row>
    <row r="4" spans="1:14" ht="18.75" x14ac:dyDescent="0.3">
      <c r="A4" s="171" t="s">
        <v>375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4" ht="18.75" x14ac:dyDescent="0.3">
      <c r="A5" s="171" t="s">
        <v>376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7" spans="1:14" s="2" customFormat="1" ht="93" customHeight="1" x14ac:dyDescent="0.25">
      <c r="A7" s="28" t="s">
        <v>377</v>
      </c>
      <c r="B7" s="174" t="s">
        <v>378</v>
      </c>
      <c r="C7" s="175"/>
      <c r="D7" s="28" t="s">
        <v>3</v>
      </c>
      <c r="E7" s="28" t="s">
        <v>379</v>
      </c>
      <c r="F7" s="28" t="s">
        <v>380</v>
      </c>
      <c r="G7" s="29" t="s">
        <v>381</v>
      </c>
      <c r="H7" s="29" t="s">
        <v>382</v>
      </c>
      <c r="I7" s="29" t="s">
        <v>383</v>
      </c>
      <c r="J7" s="29" t="s">
        <v>384</v>
      </c>
      <c r="K7" s="29" t="s">
        <v>385</v>
      </c>
      <c r="L7" s="2" t="s">
        <v>386</v>
      </c>
    </row>
    <row r="8" spans="1:14" s="38" customFormat="1" ht="21.95" customHeight="1" x14ac:dyDescent="0.25">
      <c r="A8" s="3">
        <v>1</v>
      </c>
      <c r="B8" s="30" t="s">
        <v>266</v>
      </c>
      <c r="C8" s="31" t="s">
        <v>166</v>
      </c>
      <c r="D8" s="32" t="s">
        <v>45</v>
      </c>
      <c r="E8" s="21" t="s">
        <v>387</v>
      </c>
      <c r="F8" s="33">
        <v>3</v>
      </c>
      <c r="G8" s="34">
        <v>8.94</v>
      </c>
      <c r="H8" s="34">
        <v>18.420000000000002</v>
      </c>
      <c r="I8" s="35">
        <f>(G8*2+H8)/3</f>
        <v>12.1</v>
      </c>
      <c r="J8" s="36" t="s">
        <v>61</v>
      </c>
      <c r="K8" s="37"/>
      <c r="L8" s="38">
        <v>3</v>
      </c>
      <c r="N8" s="39">
        <f t="shared" ref="N8:N32" si="0">(G8*2+H8)/3</f>
        <v>12.1</v>
      </c>
    </row>
    <row r="9" spans="1:14" s="38" customFormat="1" ht="21.95" customHeight="1" x14ac:dyDescent="0.25">
      <c r="A9" s="3">
        <f>A8+1</f>
        <v>2</v>
      </c>
      <c r="B9" s="30" t="s">
        <v>355</v>
      </c>
      <c r="C9" s="31" t="s">
        <v>388</v>
      </c>
      <c r="D9" s="40" t="s">
        <v>20</v>
      </c>
      <c r="E9" s="21" t="s">
        <v>389</v>
      </c>
      <c r="F9" s="33">
        <v>3</v>
      </c>
      <c r="G9" s="34">
        <v>8.69</v>
      </c>
      <c r="H9" s="34">
        <v>17.829999999999998</v>
      </c>
      <c r="I9" s="35">
        <f t="shared" ref="I9:I32" si="1">(G9*2+H9)/3</f>
        <v>11.736666666666665</v>
      </c>
      <c r="J9" s="36" t="s">
        <v>61</v>
      </c>
      <c r="K9" s="37"/>
      <c r="L9" s="38">
        <v>3</v>
      </c>
      <c r="N9" s="39">
        <f t="shared" si="0"/>
        <v>11.736666666666665</v>
      </c>
    </row>
    <row r="10" spans="1:14" s="38" customFormat="1" ht="21.95" customHeight="1" x14ac:dyDescent="0.25">
      <c r="A10" s="3">
        <f t="shared" ref="A10:A32" si="2">A9+1</f>
        <v>3</v>
      </c>
      <c r="B10" s="30" t="s">
        <v>390</v>
      </c>
      <c r="C10" s="31" t="s">
        <v>174</v>
      </c>
      <c r="D10" s="41" t="s">
        <v>84</v>
      </c>
      <c r="E10" s="21" t="s">
        <v>94</v>
      </c>
      <c r="F10" s="33">
        <v>3</v>
      </c>
      <c r="G10" s="34">
        <v>8.25</v>
      </c>
      <c r="H10" s="34">
        <v>18.329999999999998</v>
      </c>
      <c r="I10" s="35">
        <f t="shared" si="1"/>
        <v>11.61</v>
      </c>
      <c r="J10" s="36" t="s">
        <v>61</v>
      </c>
      <c r="K10" s="37"/>
      <c r="L10" s="38">
        <v>3</v>
      </c>
      <c r="N10" s="39">
        <f t="shared" si="0"/>
        <v>11.61</v>
      </c>
    </row>
    <row r="11" spans="1:14" s="38" customFormat="1" ht="21.95" customHeight="1" x14ac:dyDescent="0.25">
      <c r="A11" s="3">
        <f t="shared" si="2"/>
        <v>4</v>
      </c>
      <c r="B11" s="30" t="s">
        <v>368</v>
      </c>
      <c r="C11" s="31" t="s">
        <v>391</v>
      </c>
      <c r="D11" s="41" t="s">
        <v>22</v>
      </c>
      <c r="E11" s="21" t="s">
        <v>94</v>
      </c>
      <c r="F11" s="33">
        <v>4</v>
      </c>
      <c r="G11" s="34">
        <v>8.6300000000000008</v>
      </c>
      <c r="H11" s="34">
        <v>17.5</v>
      </c>
      <c r="I11" s="35">
        <f t="shared" si="1"/>
        <v>11.586666666666668</v>
      </c>
      <c r="J11" s="36" t="s">
        <v>61</v>
      </c>
      <c r="K11" s="37"/>
      <c r="L11" s="38">
        <v>4</v>
      </c>
      <c r="N11" s="39">
        <f t="shared" si="0"/>
        <v>11.586666666666668</v>
      </c>
    </row>
    <row r="12" spans="1:14" s="38" customFormat="1" ht="21.95" customHeight="1" x14ac:dyDescent="0.25">
      <c r="A12" s="3">
        <f t="shared" si="2"/>
        <v>5</v>
      </c>
      <c r="B12" s="30" t="s">
        <v>392</v>
      </c>
      <c r="C12" s="31" t="s">
        <v>169</v>
      </c>
      <c r="D12" s="41" t="s">
        <v>20</v>
      </c>
      <c r="E12" s="21" t="s">
        <v>393</v>
      </c>
      <c r="F12" s="33">
        <v>3</v>
      </c>
      <c r="G12" s="34">
        <v>8.75</v>
      </c>
      <c r="H12" s="34">
        <v>17</v>
      </c>
      <c r="I12" s="35">
        <f t="shared" si="1"/>
        <v>11.5</v>
      </c>
      <c r="J12" s="36" t="s">
        <v>61</v>
      </c>
      <c r="K12" s="37"/>
      <c r="L12" s="38">
        <v>3</v>
      </c>
      <c r="N12" s="39">
        <f t="shared" si="0"/>
        <v>11.5</v>
      </c>
    </row>
    <row r="13" spans="1:14" s="38" customFormat="1" ht="21.95" customHeight="1" x14ac:dyDescent="0.25">
      <c r="A13" s="3">
        <f t="shared" si="2"/>
        <v>6</v>
      </c>
      <c r="B13" s="30" t="s">
        <v>394</v>
      </c>
      <c r="C13" s="31" t="s">
        <v>167</v>
      </c>
      <c r="D13" s="41" t="s">
        <v>43</v>
      </c>
      <c r="E13" s="21" t="s">
        <v>395</v>
      </c>
      <c r="F13" s="33">
        <v>4</v>
      </c>
      <c r="G13" s="34">
        <v>8.44</v>
      </c>
      <c r="H13" s="34">
        <v>17.25</v>
      </c>
      <c r="I13" s="35">
        <f t="shared" si="1"/>
        <v>11.376666666666665</v>
      </c>
      <c r="J13" s="36" t="s">
        <v>36</v>
      </c>
      <c r="K13" s="42"/>
      <c r="L13" s="38">
        <v>4</v>
      </c>
      <c r="N13" s="39">
        <f t="shared" si="0"/>
        <v>11.376666666666665</v>
      </c>
    </row>
    <row r="14" spans="1:14" s="38" customFormat="1" ht="21.95" customHeight="1" x14ac:dyDescent="0.25">
      <c r="A14" s="3">
        <f t="shared" si="2"/>
        <v>7</v>
      </c>
      <c r="B14" s="30" t="s">
        <v>267</v>
      </c>
      <c r="C14" s="31" t="s">
        <v>178</v>
      </c>
      <c r="D14" s="32" t="s">
        <v>43</v>
      </c>
      <c r="E14" s="21" t="s">
        <v>396</v>
      </c>
      <c r="F14" s="33">
        <v>4</v>
      </c>
      <c r="G14" s="34">
        <v>8.31</v>
      </c>
      <c r="H14" s="34">
        <v>17.5</v>
      </c>
      <c r="I14" s="35">
        <f t="shared" si="1"/>
        <v>11.373333333333335</v>
      </c>
      <c r="J14" s="36" t="s">
        <v>36</v>
      </c>
      <c r="K14" s="42"/>
      <c r="L14" s="38">
        <v>4</v>
      </c>
      <c r="N14" s="39">
        <f t="shared" si="0"/>
        <v>11.373333333333335</v>
      </c>
    </row>
    <row r="15" spans="1:14" s="38" customFormat="1" ht="21.95" customHeight="1" x14ac:dyDescent="0.25">
      <c r="A15" s="3">
        <f t="shared" si="2"/>
        <v>8</v>
      </c>
      <c r="B15" s="30" t="s">
        <v>397</v>
      </c>
      <c r="C15" s="31" t="s">
        <v>173</v>
      </c>
      <c r="D15" s="41" t="s">
        <v>28</v>
      </c>
      <c r="E15" s="21" t="s">
        <v>398</v>
      </c>
      <c r="F15" s="33">
        <v>3</v>
      </c>
      <c r="G15" s="34">
        <v>8.5</v>
      </c>
      <c r="H15" s="34">
        <v>17.079999999999998</v>
      </c>
      <c r="I15" s="35">
        <f t="shared" si="1"/>
        <v>11.36</v>
      </c>
      <c r="J15" s="36" t="s">
        <v>36</v>
      </c>
      <c r="K15" s="42"/>
      <c r="L15" s="38">
        <v>3</v>
      </c>
      <c r="N15" s="39">
        <f t="shared" si="0"/>
        <v>11.36</v>
      </c>
    </row>
    <row r="16" spans="1:14" s="38" customFormat="1" ht="21.95" customHeight="1" x14ac:dyDescent="0.25">
      <c r="A16" s="3">
        <f t="shared" si="2"/>
        <v>9</v>
      </c>
      <c r="B16" s="30" t="s">
        <v>264</v>
      </c>
      <c r="C16" s="31" t="s">
        <v>216</v>
      </c>
      <c r="D16" s="41" t="s">
        <v>399</v>
      </c>
      <c r="E16" s="21" t="s">
        <v>400</v>
      </c>
      <c r="F16" s="33">
        <v>4</v>
      </c>
      <c r="G16" s="34">
        <v>8.5</v>
      </c>
      <c r="H16" s="34">
        <v>17.079999999999998</v>
      </c>
      <c r="I16" s="35">
        <f t="shared" si="1"/>
        <v>11.36</v>
      </c>
      <c r="J16" s="36" t="s">
        <v>36</v>
      </c>
      <c r="K16" s="42"/>
      <c r="L16" s="38">
        <v>4</v>
      </c>
      <c r="N16" s="39">
        <f t="shared" si="0"/>
        <v>11.36</v>
      </c>
    </row>
    <row r="17" spans="1:14" s="38" customFormat="1" ht="21.95" customHeight="1" x14ac:dyDescent="0.25">
      <c r="A17" s="3">
        <f t="shared" si="2"/>
        <v>10</v>
      </c>
      <c r="B17" s="30" t="s">
        <v>401</v>
      </c>
      <c r="C17" s="31" t="s">
        <v>216</v>
      </c>
      <c r="D17" s="41" t="s">
        <v>45</v>
      </c>
      <c r="E17" s="21" t="s">
        <v>402</v>
      </c>
      <c r="F17" s="33">
        <v>3</v>
      </c>
      <c r="G17" s="34">
        <v>8.56</v>
      </c>
      <c r="H17" s="34">
        <v>16.670000000000002</v>
      </c>
      <c r="I17" s="35">
        <f t="shared" si="1"/>
        <v>11.263333333333335</v>
      </c>
      <c r="J17" s="36" t="s">
        <v>36</v>
      </c>
      <c r="K17" s="42"/>
      <c r="L17" s="38">
        <v>3</v>
      </c>
      <c r="N17" s="39">
        <f t="shared" si="0"/>
        <v>11.263333333333335</v>
      </c>
    </row>
    <row r="18" spans="1:14" s="38" customFormat="1" ht="21.95" customHeight="1" x14ac:dyDescent="0.25">
      <c r="A18" s="3">
        <f t="shared" si="2"/>
        <v>11</v>
      </c>
      <c r="B18" s="30" t="s">
        <v>264</v>
      </c>
      <c r="C18" s="31" t="s">
        <v>241</v>
      </c>
      <c r="D18" s="41">
        <v>3</v>
      </c>
      <c r="E18" s="21" t="s">
        <v>403</v>
      </c>
      <c r="F18" s="33">
        <v>3</v>
      </c>
      <c r="G18" s="34">
        <v>8.56</v>
      </c>
      <c r="H18" s="34">
        <v>16.670000000000002</v>
      </c>
      <c r="I18" s="35">
        <f t="shared" si="1"/>
        <v>11.263333333333335</v>
      </c>
      <c r="J18" s="36" t="s">
        <v>36</v>
      </c>
      <c r="K18" s="42"/>
      <c r="L18" s="38">
        <v>3</v>
      </c>
      <c r="N18" s="39">
        <f t="shared" si="0"/>
        <v>11.263333333333335</v>
      </c>
    </row>
    <row r="19" spans="1:14" s="38" customFormat="1" ht="21.95" customHeight="1" x14ac:dyDescent="0.25">
      <c r="A19" s="3">
        <f t="shared" si="2"/>
        <v>12</v>
      </c>
      <c r="B19" s="43" t="s">
        <v>404</v>
      </c>
      <c r="C19" s="31" t="s">
        <v>175</v>
      </c>
      <c r="D19" s="41" t="s">
        <v>90</v>
      </c>
      <c r="E19" s="21" t="s">
        <v>405</v>
      </c>
      <c r="F19" s="33">
        <v>5</v>
      </c>
      <c r="G19" s="34">
        <v>8.25</v>
      </c>
      <c r="H19" s="34">
        <v>17.25</v>
      </c>
      <c r="I19" s="35">
        <f t="shared" si="1"/>
        <v>11.25</v>
      </c>
      <c r="J19" s="36" t="s">
        <v>36</v>
      </c>
      <c r="K19" s="42"/>
      <c r="L19" s="38">
        <v>5</v>
      </c>
      <c r="N19" s="39">
        <f t="shared" si="0"/>
        <v>11.25</v>
      </c>
    </row>
    <row r="20" spans="1:14" s="38" customFormat="1" ht="21.95" customHeight="1" x14ac:dyDescent="0.25">
      <c r="A20" s="3">
        <f t="shared" si="2"/>
        <v>13</v>
      </c>
      <c r="B20" s="30" t="s">
        <v>338</v>
      </c>
      <c r="C20" s="31" t="s">
        <v>406</v>
      </c>
      <c r="D20" s="41" t="s">
        <v>29</v>
      </c>
      <c r="E20" s="21" t="s">
        <v>407</v>
      </c>
      <c r="F20" s="33">
        <v>1</v>
      </c>
      <c r="G20" s="34">
        <v>8</v>
      </c>
      <c r="H20" s="34">
        <v>17.579999999999998</v>
      </c>
      <c r="I20" s="35">
        <f t="shared" si="1"/>
        <v>11.193333333333333</v>
      </c>
      <c r="J20" s="36" t="s">
        <v>36</v>
      </c>
      <c r="K20" s="42"/>
      <c r="L20" s="38">
        <v>1</v>
      </c>
      <c r="N20" s="39">
        <f t="shared" si="0"/>
        <v>11.193333333333333</v>
      </c>
    </row>
    <row r="21" spans="1:14" s="38" customFormat="1" ht="21.95" customHeight="1" x14ac:dyDescent="0.25">
      <c r="A21" s="3">
        <f t="shared" si="2"/>
        <v>14</v>
      </c>
      <c r="B21" s="30" t="s">
        <v>408</v>
      </c>
      <c r="C21" s="31" t="s">
        <v>188</v>
      </c>
      <c r="D21" s="41" t="s">
        <v>110</v>
      </c>
      <c r="E21" s="21" t="s">
        <v>409</v>
      </c>
      <c r="F21" s="33">
        <v>2</v>
      </c>
      <c r="G21" s="34">
        <v>8.44</v>
      </c>
      <c r="H21" s="34">
        <v>16.5</v>
      </c>
      <c r="I21" s="35">
        <f t="shared" si="1"/>
        <v>11.126666666666665</v>
      </c>
      <c r="J21" s="36" t="s">
        <v>410</v>
      </c>
      <c r="K21" s="37"/>
      <c r="L21" s="38">
        <v>2</v>
      </c>
      <c r="N21" s="39">
        <f t="shared" si="0"/>
        <v>11.126666666666665</v>
      </c>
    </row>
    <row r="22" spans="1:14" s="38" customFormat="1" ht="21.95" customHeight="1" x14ac:dyDescent="0.25">
      <c r="A22" s="3">
        <f t="shared" si="2"/>
        <v>15</v>
      </c>
      <c r="B22" s="30" t="s">
        <v>268</v>
      </c>
      <c r="C22" s="31" t="s">
        <v>179</v>
      </c>
      <c r="D22" s="41" t="s">
        <v>13</v>
      </c>
      <c r="E22" s="21" t="s">
        <v>396</v>
      </c>
      <c r="F22" s="33">
        <v>5</v>
      </c>
      <c r="G22" s="34">
        <v>8.19</v>
      </c>
      <c r="H22" s="34">
        <v>17</v>
      </c>
      <c r="I22" s="35">
        <f t="shared" si="1"/>
        <v>11.126666666666665</v>
      </c>
      <c r="J22" s="36" t="s">
        <v>410</v>
      </c>
      <c r="K22" s="37"/>
      <c r="L22" s="38">
        <v>5</v>
      </c>
      <c r="N22" s="39">
        <f t="shared" si="0"/>
        <v>11.126666666666665</v>
      </c>
    </row>
    <row r="23" spans="1:14" s="38" customFormat="1" ht="21.95" customHeight="1" x14ac:dyDescent="0.25">
      <c r="A23" s="3">
        <f t="shared" si="2"/>
        <v>16</v>
      </c>
      <c r="B23" s="30" t="s">
        <v>264</v>
      </c>
      <c r="C23" s="31" t="s">
        <v>168</v>
      </c>
      <c r="D23" s="41" t="s">
        <v>38</v>
      </c>
      <c r="E23" s="21" t="s">
        <v>411</v>
      </c>
      <c r="F23" s="33">
        <v>3</v>
      </c>
      <c r="G23" s="34">
        <v>8.56</v>
      </c>
      <c r="H23" s="34">
        <v>16.170000000000002</v>
      </c>
      <c r="I23" s="35">
        <f t="shared" si="1"/>
        <v>11.096666666666669</v>
      </c>
      <c r="J23" s="36" t="s">
        <v>410</v>
      </c>
      <c r="K23" s="37"/>
      <c r="L23" s="38">
        <v>3</v>
      </c>
      <c r="N23" s="39">
        <f t="shared" si="0"/>
        <v>11.096666666666669</v>
      </c>
    </row>
    <row r="24" spans="1:14" s="38" customFormat="1" ht="21.95" customHeight="1" x14ac:dyDescent="0.25">
      <c r="A24" s="3">
        <f t="shared" si="2"/>
        <v>17</v>
      </c>
      <c r="B24" s="30" t="s">
        <v>253</v>
      </c>
      <c r="C24" s="31" t="s">
        <v>166</v>
      </c>
      <c r="D24" s="41" t="s">
        <v>28</v>
      </c>
      <c r="E24" s="21" t="s">
        <v>409</v>
      </c>
      <c r="F24" s="33">
        <v>3</v>
      </c>
      <c r="G24" s="34">
        <v>8.31</v>
      </c>
      <c r="H24" s="34">
        <v>16.579999999999998</v>
      </c>
      <c r="I24" s="35">
        <f t="shared" si="1"/>
        <v>11.066666666666668</v>
      </c>
      <c r="J24" s="36" t="s">
        <v>410</v>
      </c>
      <c r="K24" s="37"/>
      <c r="L24" s="38">
        <v>3</v>
      </c>
      <c r="N24" s="39">
        <f t="shared" si="0"/>
        <v>11.066666666666668</v>
      </c>
    </row>
    <row r="25" spans="1:14" s="38" customFormat="1" ht="21.95" customHeight="1" x14ac:dyDescent="0.25">
      <c r="A25" s="3">
        <f t="shared" si="2"/>
        <v>18</v>
      </c>
      <c r="B25" s="30" t="s">
        <v>412</v>
      </c>
      <c r="C25" s="31" t="s">
        <v>246</v>
      </c>
      <c r="D25" s="41" t="s">
        <v>57</v>
      </c>
      <c r="E25" s="21" t="s">
        <v>94</v>
      </c>
      <c r="F25" s="33">
        <v>2</v>
      </c>
      <c r="G25" s="44">
        <v>8.5</v>
      </c>
      <c r="H25" s="44">
        <v>16</v>
      </c>
      <c r="I25" s="35">
        <f t="shared" si="1"/>
        <v>11</v>
      </c>
      <c r="J25" s="36" t="s">
        <v>410</v>
      </c>
      <c r="K25" s="37"/>
      <c r="L25" s="38">
        <v>2</v>
      </c>
      <c r="N25" s="39">
        <f t="shared" si="0"/>
        <v>11</v>
      </c>
    </row>
    <row r="26" spans="1:14" s="38" customFormat="1" ht="21.95" customHeight="1" x14ac:dyDescent="0.25">
      <c r="A26" s="3">
        <f t="shared" si="2"/>
        <v>19</v>
      </c>
      <c r="B26" s="30" t="s">
        <v>249</v>
      </c>
      <c r="C26" s="31" t="s">
        <v>203</v>
      </c>
      <c r="D26" s="32" t="s">
        <v>57</v>
      </c>
      <c r="E26" s="21" t="s">
        <v>387</v>
      </c>
      <c r="F26" s="33">
        <v>2</v>
      </c>
      <c r="G26" s="34">
        <v>8</v>
      </c>
      <c r="H26" s="34">
        <v>17</v>
      </c>
      <c r="I26" s="35">
        <f t="shared" si="1"/>
        <v>11</v>
      </c>
      <c r="J26" s="36" t="s">
        <v>410</v>
      </c>
      <c r="K26" s="37"/>
      <c r="L26" s="38">
        <v>2</v>
      </c>
      <c r="N26" s="39">
        <f t="shared" si="0"/>
        <v>11</v>
      </c>
    </row>
    <row r="27" spans="1:14" s="38" customFormat="1" ht="21.95" customHeight="1" x14ac:dyDescent="0.25">
      <c r="A27" s="3">
        <f t="shared" si="2"/>
        <v>20</v>
      </c>
      <c r="B27" s="30" t="s">
        <v>413</v>
      </c>
      <c r="C27" s="31" t="s">
        <v>203</v>
      </c>
      <c r="D27" s="41" t="s">
        <v>14</v>
      </c>
      <c r="E27" s="21" t="s">
        <v>414</v>
      </c>
      <c r="F27" s="33">
        <v>1</v>
      </c>
      <c r="G27" s="34">
        <v>8.5</v>
      </c>
      <c r="H27" s="34">
        <v>16</v>
      </c>
      <c r="I27" s="35">
        <f t="shared" si="1"/>
        <v>11</v>
      </c>
      <c r="J27" s="36" t="s">
        <v>410</v>
      </c>
      <c r="K27" s="37"/>
      <c r="L27" s="38">
        <v>1</v>
      </c>
      <c r="N27" s="39">
        <f t="shared" si="0"/>
        <v>11</v>
      </c>
    </row>
    <row r="28" spans="1:14" s="38" customFormat="1" ht="21.95" customHeight="1" x14ac:dyDescent="0.25">
      <c r="A28" s="3">
        <f t="shared" si="2"/>
        <v>21</v>
      </c>
      <c r="B28" s="30" t="s">
        <v>415</v>
      </c>
      <c r="C28" s="31" t="s">
        <v>215</v>
      </c>
      <c r="D28" s="41" t="s">
        <v>13</v>
      </c>
      <c r="E28" s="21" t="s">
        <v>402</v>
      </c>
      <c r="F28" s="33">
        <v>5</v>
      </c>
      <c r="G28" s="34">
        <v>8.25</v>
      </c>
      <c r="H28" s="34">
        <v>16.329999999999998</v>
      </c>
      <c r="I28" s="35">
        <f t="shared" si="1"/>
        <v>10.943333333333333</v>
      </c>
      <c r="J28" s="36" t="s">
        <v>416</v>
      </c>
      <c r="K28" s="45"/>
      <c r="L28" s="38">
        <v>5</v>
      </c>
      <c r="N28" s="39">
        <f t="shared" si="0"/>
        <v>10.943333333333333</v>
      </c>
    </row>
    <row r="29" spans="1:14" s="38" customFormat="1" ht="21.95" customHeight="1" x14ac:dyDescent="0.25">
      <c r="A29" s="3">
        <f t="shared" si="2"/>
        <v>22</v>
      </c>
      <c r="B29" s="30" t="s">
        <v>417</v>
      </c>
      <c r="C29" s="31" t="s">
        <v>207</v>
      </c>
      <c r="D29" s="41" t="s">
        <v>68</v>
      </c>
      <c r="E29" s="21" t="s">
        <v>418</v>
      </c>
      <c r="F29" s="33">
        <v>4</v>
      </c>
      <c r="G29" s="34">
        <v>8.1300000000000008</v>
      </c>
      <c r="H29" s="34">
        <v>16.5</v>
      </c>
      <c r="I29" s="35">
        <f t="shared" si="1"/>
        <v>10.920000000000002</v>
      </c>
      <c r="J29" s="36" t="s">
        <v>416</v>
      </c>
      <c r="K29" s="45"/>
      <c r="L29" s="38">
        <v>4</v>
      </c>
      <c r="N29" s="39">
        <f t="shared" si="0"/>
        <v>10.920000000000002</v>
      </c>
    </row>
    <row r="30" spans="1:14" s="38" customFormat="1" ht="21.95" customHeight="1" x14ac:dyDescent="0.25">
      <c r="A30" s="21">
        <f t="shared" si="2"/>
        <v>23</v>
      </c>
      <c r="B30" s="30" t="s">
        <v>419</v>
      </c>
      <c r="C30" s="31" t="s">
        <v>420</v>
      </c>
      <c r="D30" s="41" t="s">
        <v>38</v>
      </c>
      <c r="E30" s="21" t="s">
        <v>407</v>
      </c>
      <c r="F30" s="33">
        <v>3</v>
      </c>
      <c r="G30" s="34">
        <v>8.31</v>
      </c>
      <c r="H30" s="34">
        <v>16</v>
      </c>
      <c r="I30" s="35">
        <f t="shared" si="1"/>
        <v>10.873333333333335</v>
      </c>
      <c r="J30" s="36" t="s">
        <v>416</v>
      </c>
      <c r="K30" s="45"/>
      <c r="L30" s="38">
        <v>3</v>
      </c>
      <c r="N30" s="39">
        <f t="shared" si="0"/>
        <v>10.873333333333335</v>
      </c>
    </row>
    <row r="31" spans="1:14" s="38" customFormat="1" ht="21.95" customHeight="1" x14ac:dyDescent="0.25">
      <c r="A31" s="21">
        <f t="shared" si="2"/>
        <v>24</v>
      </c>
      <c r="B31" s="30" t="s">
        <v>421</v>
      </c>
      <c r="C31" s="31" t="s">
        <v>184</v>
      </c>
      <c r="D31" s="41" t="s">
        <v>110</v>
      </c>
      <c r="E31" s="21" t="s">
        <v>418</v>
      </c>
      <c r="F31" s="33">
        <v>2</v>
      </c>
      <c r="G31" s="34">
        <v>8.1300000000000008</v>
      </c>
      <c r="H31" s="34">
        <v>15.83</v>
      </c>
      <c r="I31" s="35">
        <f t="shared" si="1"/>
        <v>10.696666666666667</v>
      </c>
      <c r="J31" s="36" t="s">
        <v>416</v>
      </c>
      <c r="K31" s="45"/>
      <c r="L31" s="38">
        <v>2</v>
      </c>
      <c r="N31" s="39">
        <f t="shared" si="0"/>
        <v>10.696666666666667</v>
      </c>
    </row>
    <row r="32" spans="1:14" s="38" customFormat="1" ht="21.95" customHeight="1" x14ac:dyDescent="0.25">
      <c r="A32" s="21">
        <f t="shared" si="2"/>
        <v>25</v>
      </c>
      <c r="B32" s="30" t="s">
        <v>422</v>
      </c>
      <c r="C32" s="31" t="s">
        <v>177</v>
      </c>
      <c r="D32" s="32" t="s">
        <v>40</v>
      </c>
      <c r="E32" s="21" t="s">
        <v>423</v>
      </c>
      <c r="F32" s="33">
        <v>5</v>
      </c>
      <c r="G32" s="34">
        <v>8.19</v>
      </c>
      <c r="H32" s="34">
        <v>15.67</v>
      </c>
      <c r="I32" s="35">
        <f t="shared" si="1"/>
        <v>10.683333333333332</v>
      </c>
      <c r="J32" s="36" t="s">
        <v>416</v>
      </c>
      <c r="K32" s="45"/>
      <c r="L32" s="38">
        <v>5</v>
      </c>
      <c r="N32" s="39">
        <f t="shared" si="0"/>
        <v>10.683333333333332</v>
      </c>
    </row>
    <row r="33" spans="1:15" s="38" customFormat="1" ht="18" customHeight="1" x14ac:dyDescent="0.25"/>
    <row r="34" spans="1:15" s="38" customFormat="1" ht="18" customHeight="1" x14ac:dyDescent="0.25">
      <c r="A34" s="46" t="s">
        <v>424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38" customFormat="1" ht="18" customHeight="1" x14ac:dyDescent="0.25">
      <c r="A35" s="47"/>
      <c r="B35" s="47"/>
      <c r="C35" s="47"/>
      <c r="D35" s="47"/>
      <c r="E35" s="47"/>
      <c r="F35" s="47"/>
      <c r="G35" s="47"/>
      <c r="H35" s="48"/>
      <c r="I35" s="48"/>
      <c r="J35" s="48"/>
      <c r="K35" s="48"/>
    </row>
    <row r="36" spans="1:15" s="38" customFormat="1" ht="18" customHeight="1" x14ac:dyDescent="0.25">
      <c r="F36" s="49"/>
      <c r="G36" s="176" t="s">
        <v>425</v>
      </c>
      <c r="H36" s="176"/>
      <c r="I36" s="176"/>
      <c r="J36" s="176"/>
      <c r="K36" s="176"/>
      <c r="L36" s="50"/>
      <c r="M36" s="50"/>
      <c r="N36" s="50"/>
      <c r="O36" s="50"/>
    </row>
    <row r="37" spans="1:15" s="38" customFormat="1" ht="18" customHeight="1" x14ac:dyDescent="0.25">
      <c r="D37" s="48"/>
      <c r="F37" s="24"/>
      <c r="G37" s="172" t="s">
        <v>426</v>
      </c>
      <c r="H37" s="172"/>
      <c r="I37" s="172"/>
      <c r="J37" s="172"/>
      <c r="K37" s="172"/>
      <c r="L37" s="51"/>
      <c r="M37" s="51"/>
      <c r="N37" s="51"/>
      <c r="O37" s="51"/>
    </row>
    <row r="38" spans="1:15" s="38" customFormat="1" ht="18" customHeight="1" x14ac:dyDescent="0.25">
      <c r="B38" s="173" t="s">
        <v>160</v>
      </c>
      <c r="C38" s="173"/>
      <c r="F38" s="24"/>
      <c r="G38" s="172" t="s">
        <v>427</v>
      </c>
      <c r="H38" s="172"/>
      <c r="I38" s="172"/>
      <c r="J38" s="172"/>
      <c r="K38" s="172"/>
      <c r="L38" s="51"/>
      <c r="M38" s="51"/>
      <c r="N38" s="51"/>
      <c r="O38" s="51"/>
    </row>
    <row r="39" spans="1:15" s="38" customFormat="1" ht="18" customHeight="1" x14ac:dyDescent="0.25">
      <c r="G39" s="53"/>
      <c r="H39" s="53"/>
      <c r="I39" s="53"/>
      <c r="J39" s="53"/>
      <c r="K39" s="53"/>
      <c r="L39" s="53"/>
      <c r="M39" s="53"/>
      <c r="N39" s="53"/>
      <c r="O39" s="53"/>
    </row>
    <row r="40" spans="1:15" s="38" customFormat="1" ht="18" customHeight="1" x14ac:dyDescent="0.25">
      <c r="D40" s="48"/>
      <c r="E40" s="54"/>
      <c r="F40" s="55"/>
      <c r="G40" s="55"/>
      <c r="H40" s="55"/>
      <c r="I40" s="55"/>
      <c r="J40" s="55"/>
      <c r="K40" s="55"/>
    </row>
    <row r="41" spans="1:15" s="38" customFormat="1" ht="23.25" customHeight="1" x14ac:dyDescent="0.25">
      <c r="B41" s="47"/>
      <c r="C41" s="47"/>
      <c r="E41" s="51"/>
    </row>
    <row r="42" spans="1:15" s="38" customFormat="1" x14ac:dyDescent="0.25">
      <c r="A42" s="56"/>
      <c r="B42" s="173" t="s">
        <v>161</v>
      </c>
      <c r="C42" s="173"/>
      <c r="D42" s="50"/>
      <c r="F42" s="24"/>
      <c r="G42" s="172" t="s">
        <v>428</v>
      </c>
      <c r="H42" s="172"/>
      <c r="I42" s="172"/>
      <c r="J42" s="172"/>
      <c r="K42" s="172"/>
      <c r="L42" s="51"/>
      <c r="M42" s="51"/>
      <c r="N42" s="51"/>
      <c r="O42" s="51"/>
    </row>
    <row r="43" spans="1:15" s="38" customFormat="1" ht="23.25" customHeight="1" x14ac:dyDescent="0.25"/>
    <row r="44" spans="1:15" s="38" customFormat="1" ht="18" customHeight="1" x14ac:dyDescent="0.25"/>
    <row r="45" spans="1:15" s="38" customFormat="1" ht="18" customHeight="1" x14ac:dyDescent="0.25"/>
    <row r="46" spans="1:15" s="38" customFormat="1" ht="18" customHeight="1" x14ac:dyDescent="0.25"/>
    <row r="47" spans="1:15" s="38" customFormat="1" ht="18" customHeight="1" x14ac:dyDescent="0.25"/>
    <row r="48" spans="1:15" s="38" customFormat="1" ht="18" customHeight="1" x14ac:dyDescent="0.25"/>
    <row r="49" s="38" customFormat="1" ht="18" customHeight="1" x14ac:dyDescent="0.25"/>
    <row r="50" s="38" customFormat="1" ht="18" customHeight="1" x14ac:dyDescent="0.25"/>
    <row r="51" s="38" customFormat="1" ht="18" customHeight="1" x14ac:dyDescent="0.25"/>
    <row r="52" s="38" customFormat="1" ht="18" customHeight="1" x14ac:dyDescent="0.25"/>
    <row r="53" s="38" customFormat="1" ht="18" customHeight="1" x14ac:dyDescent="0.25"/>
    <row r="54" s="38" customFormat="1" ht="18" customHeight="1" x14ac:dyDescent="0.25"/>
    <row r="55" s="38" customFormat="1" ht="18" customHeight="1" x14ac:dyDescent="0.25"/>
    <row r="56" s="38" customFormat="1" ht="18" customHeight="1" x14ac:dyDescent="0.25"/>
    <row r="57" s="38" customFormat="1" ht="18" customHeight="1" x14ac:dyDescent="0.25"/>
    <row r="58" s="38" customFormat="1" ht="18" customHeight="1" x14ac:dyDescent="0.25"/>
    <row r="59" s="38" customFormat="1" ht="18" customHeight="1" x14ac:dyDescent="0.25"/>
    <row r="60" s="38" customFormat="1" ht="18" customHeight="1" x14ac:dyDescent="0.25"/>
    <row r="61" s="38" customFormat="1" ht="18" customHeight="1" x14ac:dyDescent="0.25"/>
    <row r="62" s="38" customFormat="1" ht="18" customHeight="1" x14ac:dyDescent="0.25"/>
    <row r="63" s="38" customFormat="1" ht="18" customHeight="1" x14ac:dyDescent="0.25"/>
    <row r="64" s="38" customFormat="1" ht="18" customHeight="1" x14ac:dyDescent="0.25"/>
    <row r="65" s="38" customFormat="1" ht="18" customHeight="1" x14ac:dyDescent="0.25"/>
    <row r="66" s="38" customFormat="1" ht="18" customHeight="1" x14ac:dyDescent="0.25"/>
    <row r="67" s="38" customFormat="1" ht="18" customHeight="1" x14ac:dyDescent="0.25"/>
    <row r="68" s="38" customFormat="1" ht="18" customHeight="1" x14ac:dyDescent="0.25"/>
    <row r="69" s="38" customFormat="1" ht="18" customHeight="1" x14ac:dyDescent="0.25"/>
    <row r="70" s="38" customFormat="1" ht="18" customHeight="1" x14ac:dyDescent="0.25"/>
    <row r="71" s="38" customFormat="1" ht="18" customHeight="1" x14ac:dyDescent="0.25"/>
    <row r="72" s="38" customFormat="1" ht="18" customHeight="1" x14ac:dyDescent="0.25"/>
    <row r="73" s="38" customFormat="1" ht="18" customHeight="1" x14ac:dyDescent="0.25"/>
    <row r="74" s="38" customFormat="1" ht="18" customHeight="1" x14ac:dyDescent="0.25"/>
    <row r="75" s="38" customFormat="1" ht="18" customHeight="1" x14ac:dyDescent="0.25"/>
    <row r="76" s="38" customFormat="1" ht="18" customHeight="1" x14ac:dyDescent="0.25"/>
    <row r="77" s="38" customFormat="1" ht="18" customHeight="1" x14ac:dyDescent="0.25"/>
    <row r="78" s="38" customFormat="1" ht="18" customHeight="1" x14ac:dyDescent="0.25"/>
    <row r="79" s="38" customFormat="1" ht="18" customHeight="1" x14ac:dyDescent="0.25"/>
    <row r="80" s="38" customFormat="1" ht="18" customHeight="1" x14ac:dyDescent="0.25"/>
    <row r="81" s="38" customFormat="1" ht="18" customHeight="1" x14ac:dyDescent="0.25"/>
    <row r="82" s="38" customFormat="1" ht="18" customHeight="1" x14ac:dyDescent="0.25"/>
    <row r="83" s="38" customFormat="1" ht="18" customHeight="1" x14ac:dyDescent="0.25"/>
    <row r="84" s="38" customFormat="1" ht="18" customHeight="1" x14ac:dyDescent="0.25"/>
    <row r="85" s="38" customFormat="1" ht="18" customHeight="1" x14ac:dyDescent="0.25"/>
    <row r="86" s="38" customFormat="1" ht="18" customHeight="1" x14ac:dyDescent="0.25"/>
    <row r="87" s="38" customFormat="1" ht="18" customHeight="1" x14ac:dyDescent="0.25"/>
    <row r="88" s="38" customFormat="1" ht="18" customHeight="1" x14ac:dyDescent="0.25"/>
    <row r="89" s="38" customFormat="1" ht="18" customHeight="1" x14ac:dyDescent="0.25"/>
    <row r="90" s="38" customFormat="1" ht="18" customHeight="1" x14ac:dyDescent="0.25"/>
    <row r="91" s="38" customFormat="1" ht="18" customHeight="1" x14ac:dyDescent="0.25"/>
    <row r="92" s="38" customFormat="1" ht="18" customHeight="1" x14ac:dyDescent="0.25"/>
    <row r="93" s="38" customFormat="1" ht="18" customHeight="1" x14ac:dyDescent="0.25"/>
    <row r="94" s="38" customFormat="1" ht="18" customHeight="1" x14ac:dyDescent="0.25"/>
    <row r="95" s="38" customFormat="1" ht="18" customHeight="1" x14ac:dyDescent="0.25"/>
    <row r="96" s="38" customFormat="1" ht="18" customHeight="1" x14ac:dyDescent="0.25"/>
    <row r="97" s="38" customFormat="1" ht="18" customHeight="1" x14ac:dyDescent="0.25"/>
    <row r="98" s="38" customFormat="1" ht="18" customHeight="1" x14ac:dyDescent="0.25"/>
    <row r="99" s="38" customFormat="1" ht="18" customHeight="1" x14ac:dyDescent="0.25"/>
    <row r="100" s="38" customFormat="1" ht="18" customHeight="1" x14ac:dyDescent="0.25"/>
    <row r="101" s="38" customFormat="1" ht="18" customHeight="1" x14ac:dyDescent="0.25"/>
    <row r="102" s="38" customFormat="1" ht="18" customHeight="1" x14ac:dyDescent="0.25"/>
    <row r="103" s="38" customFormat="1" ht="18" customHeight="1" x14ac:dyDescent="0.25"/>
    <row r="104" s="38" customFormat="1" ht="18" customHeight="1" x14ac:dyDescent="0.25"/>
    <row r="105" s="38" customFormat="1" ht="18" customHeight="1" x14ac:dyDescent="0.25"/>
    <row r="106" s="38" customFormat="1" ht="18" customHeight="1" x14ac:dyDescent="0.25"/>
    <row r="107" s="38" customFormat="1" ht="18" customHeight="1" x14ac:dyDescent="0.25"/>
    <row r="108" s="38" customFormat="1" ht="18" customHeight="1" x14ac:dyDescent="0.25"/>
    <row r="109" s="38" customFormat="1" ht="18" customHeight="1" x14ac:dyDescent="0.25"/>
    <row r="110" s="38" customFormat="1" ht="18" customHeight="1" x14ac:dyDescent="0.25"/>
    <row r="111" s="38" customFormat="1" ht="18" customHeight="1" x14ac:dyDescent="0.25"/>
    <row r="112" s="38" customFormat="1" ht="18" customHeight="1" x14ac:dyDescent="0.25"/>
    <row r="113" s="38" customFormat="1" ht="18" customHeight="1" x14ac:dyDescent="0.25"/>
    <row r="114" s="38" customFormat="1" ht="18" customHeight="1" x14ac:dyDescent="0.25"/>
    <row r="115" s="38" customFormat="1" ht="18" customHeight="1" x14ac:dyDescent="0.25"/>
    <row r="116" s="38" customFormat="1" ht="18" customHeight="1" x14ac:dyDescent="0.25"/>
    <row r="117" s="38" customFormat="1" ht="18" customHeight="1" x14ac:dyDescent="0.25"/>
    <row r="118" s="38" customFormat="1" ht="18" customHeight="1" x14ac:dyDescent="0.25"/>
    <row r="119" s="38" customFormat="1" ht="18" customHeight="1" x14ac:dyDescent="0.25"/>
    <row r="120" s="38" customFormat="1" ht="18" customHeight="1" x14ac:dyDescent="0.25"/>
    <row r="121" s="38" customFormat="1" ht="18" customHeight="1" x14ac:dyDescent="0.25"/>
    <row r="122" s="38" customFormat="1" ht="18" customHeight="1" x14ac:dyDescent="0.25"/>
    <row r="123" s="38" customFormat="1" ht="18" customHeight="1" x14ac:dyDescent="0.25"/>
    <row r="124" s="38" customFormat="1" ht="18" customHeight="1" x14ac:dyDescent="0.25"/>
    <row r="125" s="38" customFormat="1" ht="18" customHeight="1" x14ac:dyDescent="0.25"/>
    <row r="126" s="38" customFormat="1" ht="18" customHeight="1" x14ac:dyDescent="0.25"/>
    <row r="127" s="38" customFormat="1" ht="18" customHeight="1" x14ac:dyDescent="0.25"/>
    <row r="128" s="38" customFormat="1" ht="18" customHeight="1" x14ac:dyDescent="0.25"/>
    <row r="129" s="38" customFormat="1" ht="18" customHeight="1" x14ac:dyDescent="0.25"/>
    <row r="130" s="38" customFormat="1" ht="18" customHeight="1" x14ac:dyDescent="0.25"/>
    <row r="131" s="38" customFormat="1" ht="18" customHeight="1" x14ac:dyDescent="0.25"/>
    <row r="132" s="38" customFormat="1" ht="18" customHeight="1" x14ac:dyDescent="0.25"/>
    <row r="133" s="38" customFormat="1" ht="18" customHeight="1" x14ac:dyDescent="0.25"/>
    <row r="134" s="38" customFormat="1" ht="18" customHeight="1" x14ac:dyDescent="0.25"/>
    <row r="135" s="38" customFormat="1" ht="18" customHeight="1" x14ac:dyDescent="0.25"/>
    <row r="136" s="38" customFormat="1" ht="18" customHeight="1" x14ac:dyDescent="0.25"/>
    <row r="137" s="38" customFormat="1" ht="18" customHeight="1" x14ac:dyDescent="0.25"/>
    <row r="138" s="38" customFormat="1" ht="18" customHeight="1" x14ac:dyDescent="0.25"/>
    <row r="139" s="38" customFormat="1" ht="18" customHeight="1" x14ac:dyDescent="0.25"/>
    <row r="140" s="38" customFormat="1" ht="18" customHeight="1" x14ac:dyDescent="0.25"/>
    <row r="141" s="38" customFormat="1" ht="18" customHeight="1" x14ac:dyDescent="0.25"/>
    <row r="142" s="38" customFormat="1" ht="18" customHeight="1" x14ac:dyDescent="0.25"/>
    <row r="143" s="38" customFormat="1" ht="18" customHeight="1" x14ac:dyDescent="0.25"/>
    <row r="144" s="38" customFormat="1" ht="18" customHeight="1" x14ac:dyDescent="0.25"/>
    <row r="145" s="38" customFormat="1" ht="18" customHeight="1" x14ac:dyDescent="0.25"/>
    <row r="146" s="38" customFormat="1" ht="18" customHeight="1" x14ac:dyDescent="0.25"/>
    <row r="147" s="38" customFormat="1" ht="18" customHeight="1" x14ac:dyDescent="0.25"/>
    <row r="148" s="38" customFormat="1" ht="18" customHeight="1" x14ac:dyDescent="0.25"/>
    <row r="149" s="38" customFormat="1" ht="18" customHeight="1" x14ac:dyDescent="0.25"/>
    <row r="150" s="38" customFormat="1" ht="18" customHeight="1" x14ac:dyDescent="0.25"/>
    <row r="151" s="38" customFormat="1" ht="18" customHeight="1" x14ac:dyDescent="0.25"/>
    <row r="152" s="38" customFormat="1" ht="18" customHeight="1" x14ac:dyDescent="0.25"/>
    <row r="153" s="38" customFormat="1" ht="18" customHeight="1" x14ac:dyDescent="0.25"/>
    <row r="154" s="38" customFormat="1" ht="18" customHeight="1" x14ac:dyDescent="0.25"/>
    <row r="155" s="38" customFormat="1" ht="18" customHeight="1" x14ac:dyDescent="0.25"/>
    <row r="156" s="38" customFormat="1" ht="18" customHeight="1" x14ac:dyDescent="0.25"/>
    <row r="157" s="38" customFormat="1" ht="18" customHeight="1" x14ac:dyDescent="0.25"/>
    <row r="158" s="38" customFormat="1" ht="18" customHeight="1" x14ac:dyDescent="0.25"/>
    <row r="159" s="38" customFormat="1" ht="18" customHeight="1" x14ac:dyDescent="0.25"/>
    <row r="160" s="38" customFormat="1" ht="18" customHeight="1" x14ac:dyDescent="0.25"/>
    <row r="161" s="38" customFormat="1" ht="18" customHeight="1" x14ac:dyDescent="0.25"/>
    <row r="162" s="38" customFormat="1" ht="18" customHeight="1" x14ac:dyDescent="0.25"/>
    <row r="163" s="38" customFormat="1" ht="18" customHeight="1" x14ac:dyDescent="0.25"/>
    <row r="164" s="38" customFormat="1" ht="18" customHeight="1" x14ac:dyDescent="0.25"/>
    <row r="165" s="38" customFormat="1" ht="18" customHeight="1" x14ac:dyDescent="0.25"/>
    <row r="166" s="38" customFormat="1" ht="18" customHeight="1" x14ac:dyDescent="0.25"/>
    <row r="167" s="38" customFormat="1" ht="18" customHeight="1" x14ac:dyDescent="0.25"/>
    <row r="168" s="38" customFormat="1" ht="18" customHeight="1" x14ac:dyDescent="0.25"/>
    <row r="169" s="38" customFormat="1" ht="18" customHeight="1" x14ac:dyDescent="0.25"/>
    <row r="170" s="38" customFormat="1" ht="18" customHeight="1" x14ac:dyDescent="0.25"/>
    <row r="171" s="38" customFormat="1" ht="18" customHeight="1" x14ac:dyDescent="0.25"/>
    <row r="172" s="38" customFormat="1" ht="18" customHeight="1" x14ac:dyDescent="0.25"/>
    <row r="173" s="38" customFormat="1" ht="18" customHeight="1" x14ac:dyDescent="0.25"/>
    <row r="174" s="38" customFormat="1" ht="18" customHeight="1" x14ac:dyDescent="0.25"/>
    <row r="175" s="38" customFormat="1" ht="18" customHeight="1" x14ac:dyDescent="0.25"/>
    <row r="176" s="38" customFormat="1" ht="18" customHeight="1" x14ac:dyDescent="0.25"/>
    <row r="177" s="38" customFormat="1" ht="18" customHeight="1" x14ac:dyDescent="0.25"/>
  </sheetData>
  <autoFilter ref="A7:O32">
    <filterColumn colId="1" showButton="0"/>
  </autoFilter>
  <mergeCells count="13">
    <mergeCell ref="B42:C42"/>
    <mergeCell ref="G42:K42"/>
    <mergeCell ref="A1:D1"/>
    <mergeCell ref="F1:K1"/>
    <mergeCell ref="A2:D2"/>
    <mergeCell ref="F2:K2"/>
    <mergeCell ref="A4:K4"/>
    <mergeCell ref="A5:K5"/>
    <mergeCell ref="B7:C7"/>
    <mergeCell ref="G36:K36"/>
    <mergeCell ref="G37:K37"/>
    <mergeCell ref="B38:C38"/>
    <mergeCell ref="G38:K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5"/>
  <sheetViews>
    <sheetView workbookViewId="0">
      <selection activeCell="P10" sqref="P10"/>
    </sheetView>
  </sheetViews>
  <sheetFormatPr defaultRowHeight="16.5" x14ac:dyDescent="0.25"/>
  <cols>
    <col min="1" max="1" width="5.7109375" style="1" customWidth="1"/>
    <col min="2" max="2" width="8.42578125" style="1" customWidth="1"/>
    <col min="3" max="3" width="21.5703125" style="1" bestFit="1" customWidth="1"/>
    <col min="4" max="4" width="9.42578125" style="1" bestFit="1" customWidth="1"/>
    <col min="5" max="5" width="6.28515625" style="1" customWidth="1"/>
    <col min="6" max="6" width="12.140625" style="1" customWidth="1"/>
    <col min="7" max="7" width="7.42578125" style="1" customWidth="1"/>
    <col min="8" max="8" width="9.140625" style="1" customWidth="1"/>
    <col min="9" max="9" width="7.28515625" style="1" customWidth="1"/>
    <col min="10" max="10" width="9" style="1" customWidth="1"/>
    <col min="11" max="11" width="9.42578125" style="1" customWidth="1"/>
    <col min="12" max="13" width="9.85546875" style="1" customWidth="1"/>
    <col min="14" max="14" width="15.140625" style="1" customWidth="1"/>
    <col min="15" max="15" width="9.140625" style="1" customWidth="1"/>
    <col min="16" max="256" width="9.140625" style="1"/>
    <col min="257" max="257" width="5.7109375" style="1" customWidth="1"/>
    <col min="258" max="258" width="8.42578125" style="1" customWidth="1"/>
    <col min="259" max="259" width="21.5703125" style="1" bestFit="1" customWidth="1"/>
    <col min="260" max="260" width="9.42578125" style="1" bestFit="1" customWidth="1"/>
    <col min="261" max="261" width="6.28515625" style="1" customWidth="1"/>
    <col min="262" max="262" width="12.140625" style="1" customWidth="1"/>
    <col min="263" max="263" width="7.42578125" style="1" customWidth="1"/>
    <col min="264" max="264" width="9.140625" style="1" customWidth="1"/>
    <col min="265" max="265" width="7.28515625" style="1" customWidth="1"/>
    <col min="266" max="266" width="9" style="1" customWidth="1"/>
    <col min="267" max="267" width="9.42578125" style="1" customWidth="1"/>
    <col min="268" max="269" width="9.85546875" style="1" customWidth="1"/>
    <col min="270" max="270" width="15.140625" style="1" customWidth="1"/>
    <col min="271" max="271" width="9.140625" style="1" customWidth="1"/>
    <col min="272" max="512" width="9.140625" style="1"/>
    <col min="513" max="513" width="5.7109375" style="1" customWidth="1"/>
    <col min="514" max="514" width="8.42578125" style="1" customWidth="1"/>
    <col min="515" max="515" width="21.5703125" style="1" bestFit="1" customWidth="1"/>
    <col min="516" max="516" width="9.42578125" style="1" bestFit="1" customWidth="1"/>
    <col min="517" max="517" width="6.28515625" style="1" customWidth="1"/>
    <col min="518" max="518" width="12.140625" style="1" customWidth="1"/>
    <col min="519" max="519" width="7.42578125" style="1" customWidth="1"/>
    <col min="520" max="520" width="9.140625" style="1" customWidth="1"/>
    <col min="521" max="521" width="7.28515625" style="1" customWidth="1"/>
    <col min="522" max="522" width="9" style="1" customWidth="1"/>
    <col min="523" max="523" width="9.42578125" style="1" customWidth="1"/>
    <col min="524" max="525" width="9.85546875" style="1" customWidth="1"/>
    <col min="526" max="526" width="15.140625" style="1" customWidth="1"/>
    <col min="527" max="527" width="9.140625" style="1" customWidth="1"/>
    <col min="528" max="768" width="9.140625" style="1"/>
    <col min="769" max="769" width="5.7109375" style="1" customWidth="1"/>
    <col min="770" max="770" width="8.42578125" style="1" customWidth="1"/>
    <col min="771" max="771" width="21.5703125" style="1" bestFit="1" customWidth="1"/>
    <col min="772" max="772" width="9.42578125" style="1" bestFit="1" customWidth="1"/>
    <col min="773" max="773" width="6.28515625" style="1" customWidth="1"/>
    <col min="774" max="774" width="12.140625" style="1" customWidth="1"/>
    <col min="775" max="775" width="7.42578125" style="1" customWidth="1"/>
    <col min="776" max="776" width="9.140625" style="1" customWidth="1"/>
    <col min="777" max="777" width="7.28515625" style="1" customWidth="1"/>
    <col min="778" max="778" width="9" style="1" customWidth="1"/>
    <col min="779" max="779" width="9.42578125" style="1" customWidth="1"/>
    <col min="780" max="781" width="9.85546875" style="1" customWidth="1"/>
    <col min="782" max="782" width="15.140625" style="1" customWidth="1"/>
    <col min="783" max="783" width="9.140625" style="1" customWidth="1"/>
    <col min="784" max="1024" width="9.140625" style="1"/>
    <col min="1025" max="1025" width="5.7109375" style="1" customWidth="1"/>
    <col min="1026" max="1026" width="8.42578125" style="1" customWidth="1"/>
    <col min="1027" max="1027" width="21.5703125" style="1" bestFit="1" customWidth="1"/>
    <col min="1028" max="1028" width="9.42578125" style="1" bestFit="1" customWidth="1"/>
    <col min="1029" max="1029" width="6.28515625" style="1" customWidth="1"/>
    <col min="1030" max="1030" width="12.140625" style="1" customWidth="1"/>
    <col min="1031" max="1031" width="7.42578125" style="1" customWidth="1"/>
    <col min="1032" max="1032" width="9.140625" style="1" customWidth="1"/>
    <col min="1033" max="1033" width="7.28515625" style="1" customWidth="1"/>
    <col min="1034" max="1034" width="9" style="1" customWidth="1"/>
    <col min="1035" max="1035" width="9.42578125" style="1" customWidth="1"/>
    <col min="1036" max="1037" width="9.85546875" style="1" customWidth="1"/>
    <col min="1038" max="1038" width="15.140625" style="1" customWidth="1"/>
    <col min="1039" max="1039" width="9.140625" style="1" customWidth="1"/>
    <col min="1040" max="1280" width="9.140625" style="1"/>
    <col min="1281" max="1281" width="5.7109375" style="1" customWidth="1"/>
    <col min="1282" max="1282" width="8.42578125" style="1" customWidth="1"/>
    <col min="1283" max="1283" width="21.5703125" style="1" bestFit="1" customWidth="1"/>
    <col min="1284" max="1284" width="9.42578125" style="1" bestFit="1" customWidth="1"/>
    <col min="1285" max="1285" width="6.28515625" style="1" customWidth="1"/>
    <col min="1286" max="1286" width="12.140625" style="1" customWidth="1"/>
    <col min="1287" max="1287" width="7.42578125" style="1" customWidth="1"/>
    <col min="1288" max="1288" width="9.140625" style="1" customWidth="1"/>
    <col min="1289" max="1289" width="7.28515625" style="1" customWidth="1"/>
    <col min="1290" max="1290" width="9" style="1" customWidth="1"/>
    <col min="1291" max="1291" width="9.42578125" style="1" customWidth="1"/>
    <col min="1292" max="1293" width="9.85546875" style="1" customWidth="1"/>
    <col min="1294" max="1294" width="15.140625" style="1" customWidth="1"/>
    <col min="1295" max="1295" width="9.140625" style="1" customWidth="1"/>
    <col min="1296" max="1536" width="9.140625" style="1"/>
    <col min="1537" max="1537" width="5.7109375" style="1" customWidth="1"/>
    <col min="1538" max="1538" width="8.42578125" style="1" customWidth="1"/>
    <col min="1539" max="1539" width="21.5703125" style="1" bestFit="1" customWidth="1"/>
    <col min="1540" max="1540" width="9.42578125" style="1" bestFit="1" customWidth="1"/>
    <col min="1541" max="1541" width="6.28515625" style="1" customWidth="1"/>
    <col min="1542" max="1542" width="12.140625" style="1" customWidth="1"/>
    <col min="1543" max="1543" width="7.42578125" style="1" customWidth="1"/>
    <col min="1544" max="1544" width="9.140625" style="1" customWidth="1"/>
    <col min="1545" max="1545" width="7.28515625" style="1" customWidth="1"/>
    <col min="1546" max="1546" width="9" style="1" customWidth="1"/>
    <col min="1547" max="1547" width="9.42578125" style="1" customWidth="1"/>
    <col min="1548" max="1549" width="9.85546875" style="1" customWidth="1"/>
    <col min="1550" max="1550" width="15.140625" style="1" customWidth="1"/>
    <col min="1551" max="1551" width="9.140625" style="1" customWidth="1"/>
    <col min="1552" max="1792" width="9.140625" style="1"/>
    <col min="1793" max="1793" width="5.7109375" style="1" customWidth="1"/>
    <col min="1794" max="1794" width="8.42578125" style="1" customWidth="1"/>
    <col min="1795" max="1795" width="21.5703125" style="1" bestFit="1" customWidth="1"/>
    <col min="1796" max="1796" width="9.42578125" style="1" bestFit="1" customWidth="1"/>
    <col min="1797" max="1797" width="6.28515625" style="1" customWidth="1"/>
    <col min="1798" max="1798" width="12.140625" style="1" customWidth="1"/>
    <col min="1799" max="1799" width="7.42578125" style="1" customWidth="1"/>
    <col min="1800" max="1800" width="9.140625" style="1" customWidth="1"/>
    <col min="1801" max="1801" width="7.28515625" style="1" customWidth="1"/>
    <col min="1802" max="1802" width="9" style="1" customWidth="1"/>
    <col min="1803" max="1803" width="9.42578125" style="1" customWidth="1"/>
    <col min="1804" max="1805" width="9.85546875" style="1" customWidth="1"/>
    <col min="1806" max="1806" width="15.140625" style="1" customWidth="1"/>
    <col min="1807" max="1807" width="9.140625" style="1" customWidth="1"/>
    <col min="1808" max="2048" width="9.140625" style="1"/>
    <col min="2049" max="2049" width="5.7109375" style="1" customWidth="1"/>
    <col min="2050" max="2050" width="8.42578125" style="1" customWidth="1"/>
    <col min="2051" max="2051" width="21.5703125" style="1" bestFit="1" customWidth="1"/>
    <col min="2052" max="2052" width="9.42578125" style="1" bestFit="1" customWidth="1"/>
    <col min="2053" max="2053" width="6.28515625" style="1" customWidth="1"/>
    <col min="2054" max="2054" width="12.140625" style="1" customWidth="1"/>
    <col min="2055" max="2055" width="7.42578125" style="1" customWidth="1"/>
    <col min="2056" max="2056" width="9.140625" style="1" customWidth="1"/>
    <col min="2057" max="2057" width="7.28515625" style="1" customWidth="1"/>
    <col min="2058" max="2058" width="9" style="1" customWidth="1"/>
    <col min="2059" max="2059" width="9.42578125" style="1" customWidth="1"/>
    <col min="2060" max="2061" width="9.85546875" style="1" customWidth="1"/>
    <col min="2062" max="2062" width="15.140625" style="1" customWidth="1"/>
    <col min="2063" max="2063" width="9.140625" style="1" customWidth="1"/>
    <col min="2064" max="2304" width="9.140625" style="1"/>
    <col min="2305" max="2305" width="5.7109375" style="1" customWidth="1"/>
    <col min="2306" max="2306" width="8.42578125" style="1" customWidth="1"/>
    <col min="2307" max="2307" width="21.5703125" style="1" bestFit="1" customWidth="1"/>
    <col min="2308" max="2308" width="9.42578125" style="1" bestFit="1" customWidth="1"/>
    <col min="2309" max="2309" width="6.28515625" style="1" customWidth="1"/>
    <col min="2310" max="2310" width="12.140625" style="1" customWidth="1"/>
    <col min="2311" max="2311" width="7.42578125" style="1" customWidth="1"/>
    <col min="2312" max="2312" width="9.140625" style="1" customWidth="1"/>
    <col min="2313" max="2313" width="7.28515625" style="1" customWidth="1"/>
    <col min="2314" max="2314" width="9" style="1" customWidth="1"/>
    <col min="2315" max="2315" width="9.42578125" style="1" customWidth="1"/>
    <col min="2316" max="2317" width="9.85546875" style="1" customWidth="1"/>
    <col min="2318" max="2318" width="15.140625" style="1" customWidth="1"/>
    <col min="2319" max="2319" width="9.140625" style="1" customWidth="1"/>
    <col min="2320" max="2560" width="9.140625" style="1"/>
    <col min="2561" max="2561" width="5.7109375" style="1" customWidth="1"/>
    <col min="2562" max="2562" width="8.42578125" style="1" customWidth="1"/>
    <col min="2563" max="2563" width="21.5703125" style="1" bestFit="1" customWidth="1"/>
    <col min="2564" max="2564" width="9.42578125" style="1" bestFit="1" customWidth="1"/>
    <col min="2565" max="2565" width="6.28515625" style="1" customWidth="1"/>
    <col min="2566" max="2566" width="12.140625" style="1" customWidth="1"/>
    <col min="2567" max="2567" width="7.42578125" style="1" customWidth="1"/>
    <col min="2568" max="2568" width="9.140625" style="1" customWidth="1"/>
    <col min="2569" max="2569" width="7.28515625" style="1" customWidth="1"/>
    <col min="2570" max="2570" width="9" style="1" customWidth="1"/>
    <col min="2571" max="2571" width="9.42578125" style="1" customWidth="1"/>
    <col min="2572" max="2573" width="9.85546875" style="1" customWidth="1"/>
    <col min="2574" max="2574" width="15.140625" style="1" customWidth="1"/>
    <col min="2575" max="2575" width="9.140625" style="1" customWidth="1"/>
    <col min="2576" max="2816" width="9.140625" style="1"/>
    <col min="2817" max="2817" width="5.7109375" style="1" customWidth="1"/>
    <col min="2818" max="2818" width="8.42578125" style="1" customWidth="1"/>
    <col min="2819" max="2819" width="21.5703125" style="1" bestFit="1" customWidth="1"/>
    <col min="2820" max="2820" width="9.42578125" style="1" bestFit="1" customWidth="1"/>
    <col min="2821" max="2821" width="6.28515625" style="1" customWidth="1"/>
    <col min="2822" max="2822" width="12.140625" style="1" customWidth="1"/>
    <col min="2823" max="2823" width="7.42578125" style="1" customWidth="1"/>
    <col min="2824" max="2824" width="9.140625" style="1" customWidth="1"/>
    <col min="2825" max="2825" width="7.28515625" style="1" customWidth="1"/>
    <col min="2826" max="2826" width="9" style="1" customWidth="1"/>
    <col min="2827" max="2827" width="9.42578125" style="1" customWidth="1"/>
    <col min="2828" max="2829" width="9.85546875" style="1" customWidth="1"/>
    <col min="2830" max="2830" width="15.140625" style="1" customWidth="1"/>
    <col min="2831" max="2831" width="9.140625" style="1" customWidth="1"/>
    <col min="2832" max="3072" width="9.140625" style="1"/>
    <col min="3073" max="3073" width="5.7109375" style="1" customWidth="1"/>
    <col min="3074" max="3074" width="8.42578125" style="1" customWidth="1"/>
    <col min="3075" max="3075" width="21.5703125" style="1" bestFit="1" customWidth="1"/>
    <col min="3076" max="3076" width="9.42578125" style="1" bestFit="1" customWidth="1"/>
    <col min="3077" max="3077" width="6.28515625" style="1" customWidth="1"/>
    <col min="3078" max="3078" width="12.140625" style="1" customWidth="1"/>
    <col min="3079" max="3079" width="7.42578125" style="1" customWidth="1"/>
    <col min="3080" max="3080" width="9.140625" style="1" customWidth="1"/>
    <col min="3081" max="3081" width="7.28515625" style="1" customWidth="1"/>
    <col min="3082" max="3082" width="9" style="1" customWidth="1"/>
    <col min="3083" max="3083" width="9.42578125" style="1" customWidth="1"/>
    <col min="3084" max="3085" width="9.85546875" style="1" customWidth="1"/>
    <col min="3086" max="3086" width="15.140625" style="1" customWidth="1"/>
    <col min="3087" max="3087" width="9.140625" style="1" customWidth="1"/>
    <col min="3088" max="3328" width="9.140625" style="1"/>
    <col min="3329" max="3329" width="5.7109375" style="1" customWidth="1"/>
    <col min="3330" max="3330" width="8.42578125" style="1" customWidth="1"/>
    <col min="3331" max="3331" width="21.5703125" style="1" bestFit="1" customWidth="1"/>
    <col min="3332" max="3332" width="9.42578125" style="1" bestFit="1" customWidth="1"/>
    <col min="3333" max="3333" width="6.28515625" style="1" customWidth="1"/>
    <col min="3334" max="3334" width="12.140625" style="1" customWidth="1"/>
    <col min="3335" max="3335" width="7.42578125" style="1" customWidth="1"/>
    <col min="3336" max="3336" width="9.140625" style="1" customWidth="1"/>
    <col min="3337" max="3337" width="7.28515625" style="1" customWidth="1"/>
    <col min="3338" max="3338" width="9" style="1" customWidth="1"/>
    <col min="3339" max="3339" width="9.42578125" style="1" customWidth="1"/>
    <col min="3340" max="3341" width="9.85546875" style="1" customWidth="1"/>
    <col min="3342" max="3342" width="15.140625" style="1" customWidth="1"/>
    <col min="3343" max="3343" width="9.140625" style="1" customWidth="1"/>
    <col min="3344" max="3584" width="9.140625" style="1"/>
    <col min="3585" max="3585" width="5.7109375" style="1" customWidth="1"/>
    <col min="3586" max="3586" width="8.42578125" style="1" customWidth="1"/>
    <col min="3587" max="3587" width="21.5703125" style="1" bestFit="1" customWidth="1"/>
    <col min="3588" max="3588" width="9.42578125" style="1" bestFit="1" customWidth="1"/>
    <col min="3589" max="3589" width="6.28515625" style="1" customWidth="1"/>
    <col min="3590" max="3590" width="12.140625" style="1" customWidth="1"/>
    <col min="3591" max="3591" width="7.42578125" style="1" customWidth="1"/>
    <col min="3592" max="3592" width="9.140625" style="1" customWidth="1"/>
    <col min="3593" max="3593" width="7.28515625" style="1" customWidth="1"/>
    <col min="3594" max="3594" width="9" style="1" customWidth="1"/>
    <col min="3595" max="3595" width="9.42578125" style="1" customWidth="1"/>
    <col min="3596" max="3597" width="9.85546875" style="1" customWidth="1"/>
    <col min="3598" max="3598" width="15.140625" style="1" customWidth="1"/>
    <col min="3599" max="3599" width="9.140625" style="1" customWidth="1"/>
    <col min="3600" max="3840" width="9.140625" style="1"/>
    <col min="3841" max="3841" width="5.7109375" style="1" customWidth="1"/>
    <col min="3842" max="3842" width="8.42578125" style="1" customWidth="1"/>
    <col min="3843" max="3843" width="21.5703125" style="1" bestFit="1" customWidth="1"/>
    <col min="3844" max="3844" width="9.42578125" style="1" bestFit="1" customWidth="1"/>
    <col min="3845" max="3845" width="6.28515625" style="1" customWidth="1"/>
    <col min="3846" max="3846" width="12.140625" style="1" customWidth="1"/>
    <col min="3847" max="3847" width="7.42578125" style="1" customWidth="1"/>
    <col min="3848" max="3848" width="9.140625" style="1" customWidth="1"/>
    <col min="3849" max="3849" width="7.28515625" style="1" customWidth="1"/>
    <col min="3850" max="3850" width="9" style="1" customWidth="1"/>
    <col min="3851" max="3851" width="9.42578125" style="1" customWidth="1"/>
    <col min="3852" max="3853" width="9.85546875" style="1" customWidth="1"/>
    <col min="3854" max="3854" width="15.140625" style="1" customWidth="1"/>
    <col min="3855" max="3855" width="9.140625" style="1" customWidth="1"/>
    <col min="3856" max="4096" width="9.140625" style="1"/>
    <col min="4097" max="4097" width="5.7109375" style="1" customWidth="1"/>
    <col min="4098" max="4098" width="8.42578125" style="1" customWidth="1"/>
    <col min="4099" max="4099" width="21.5703125" style="1" bestFit="1" customWidth="1"/>
    <col min="4100" max="4100" width="9.42578125" style="1" bestFit="1" customWidth="1"/>
    <col min="4101" max="4101" width="6.28515625" style="1" customWidth="1"/>
    <col min="4102" max="4102" width="12.140625" style="1" customWidth="1"/>
    <col min="4103" max="4103" width="7.42578125" style="1" customWidth="1"/>
    <col min="4104" max="4104" width="9.140625" style="1" customWidth="1"/>
    <col min="4105" max="4105" width="7.28515625" style="1" customWidth="1"/>
    <col min="4106" max="4106" width="9" style="1" customWidth="1"/>
    <col min="4107" max="4107" width="9.42578125" style="1" customWidth="1"/>
    <col min="4108" max="4109" width="9.85546875" style="1" customWidth="1"/>
    <col min="4110" max="4110" width="15.140625" style="1" customWidth="1"/>
    <col min="4111" max="4111" width="9.140625" style="1" customWidth="1"/>
    <col min="4112" max="4352" width="9.140625" style="1"/>
    <col min="4353" max="4353" width="5.7109375" style="1" customWidth="1"/>
    <col min="4354" max="4354" width="8.42578125" style="1" customWidth="1"/>
    <col min="4355" max="4355" width="21.5703125" style="1" bestFit="1" customWidth="1"/>
    <col min="4356" max="4356" width="9.42578125" style="1" bestFit="1" customWidth="1"/>
    <col min="4357" max="4357" width="6.28515625" style="1" customWidth="1"/>
    <col min="4358" max="4358" width="12.140625" style="1" customWidth="1"/>
    <col min="4359" max="4359" width="7.42578125" style="1" customWidth="1"/>
    <col min="4360" max="4360" width="9.140625" style="1" customWidth="1"/>
    <col min="4361" max="4361" width="7.28515625" style="1" customWidth="1"/>
    <col min="4362" max="4362" width="9" style="1" customWidth="1"/>
    <col min="4363" max="4363" width="9.42578125" style="1" customWidth="1"/>
    <col min="4364" max="4365" width="9.85546875" style="1" customWidth="1"/>
    <col min="4366" max="4366" width="15.140625" style="1" customWidth="1"/>
    <col min="4367" max="4367" width="9.140625" style="1" customWidth="1"/>
    <col min="4368" max="4608" width="9.140625" style="1"/>
    <col min="4609" max="4609" width="5.7109375" style="1" customWidth="1"/>
    <col min="4610" max="4610" width="8.42578125" style="1" customWidth="1"/>
    <col min="4611" max="4611" width="21.5703125" style="1" bestFit="1" customWidth="1"/>
    <col min="4612" max="4612" width="9.42578125" style="1" bestFit="1" customWidth="1"/>
    <col min="4613" max="4613" width="6.28515625" style="1" customWidth="1"/>
    <col min="4614" max="4614" width="12.140625" style="1" customWidth="1"/>
    <col min="4615" max="4615" width="7.42578125" style="1" customWidth="1"/>
    <col min="4616" max="4616" width="9.140625" style="1" customWidth="1"/>
    <col min="4617" max="4617" width="7.28515625" style="1" customWidth="1"/>
    <col min="4618" max="4618" width="9" style="1" customWidth="1"/>
    <col min="4619" max="4619" width="9.42578125" style="1" customWidth="1"/>
    <col min="4620" max="4621" width="9.85546875" style="1" customWidth="1"/>
    <col min="4622" max="4622" width="15.140625" style="1" customWidth="1"/>
    <col min="4623" max="4623" width="9.140625" style="1" customWidth="1"/>
    <col min="4624" max="4864" width="9.140625" style="1"/>
    <col min="4865" max="4865" width="5.7109375" style="1" customWidth="1"/>
    <col min="4866" max="4866" width="8.42578125" style="1" customWidth="1"/>
    <col min="4867" max="4867" width="21.5703125" style="1" bestFit="1" customWidth="1"/>
    <col min="4868" max="4868" width="9.42578125" style="1" bestFit="1" customWidth="1"/>
    <col min="4869" max="4869" width="6.28515625" style="1" customWidth="1"/>
    <col min="4870" max="4870" width="12.140625" style="1" customWidth="1"/>
    <col min="4871" max="4871" width="7.42578125" style="1" customWidth="1"/>
    <col min="4872" max="4872" width="9.140625" style="1" customWidth="1"/>
    <col min="4873" max="4873" width="7.28515625" style="1" customWidth="1"/>
    <col min="4874" max="4874" width="9" style="1" customWidth="1"/>
    <col min="4875" max="4875" width="9.42578125" style="1" customWidth="1"/>
    <col min="4876" max="4877" width="9.85546875" style="1" customWidth="1"/>
    <col min="4878" max="4878" width="15.140625" style="1" customWidth="1"/>
    <col min="4879" max="4879" width="9.140625" style="1" customWidth="1"/>
    <col min="4880" max="5120" width="9.140625" style="1"/>
    <col min="5121" max="5121" width="5.7109375" style="1" customWidth="1"/>
    <col min="5122" max="5122" width="8.42578125" style="1" customWidth="1"/>
    <col min="5123" max="5123" width="21.5703125" style="1" bestFit="1" customWidth="1"/>
    <col min="5124" max="5124" width="9.42578125" style="1" bestFit="1" customWidth="1"/>
    <col min="5125" max="5125" width="6.28515625" style="1" customWidth="1"/>
    <col min="5126" max="5126" width="12.140625" style="1" customWidth="1"/>
    <col min="5127" max="5127" width="7.42578125" style="1" customWidth="1"/>
    <col min="5128" max="5128" width="9.140625" style="1" customWidth="1"/>
    <col min="5129" max="5129" width="7.28515625" style="1" customWidth="1"/>
    <col min="5130" max="5130" width="9" style="1" customWidth="1"/>
    <col min="5131" max="5131" width="9.42578125" style="1" customWidth="1"/>
    <col min="5132" max="5133" width="9.85546875" style="1" customWidth="1"/>
    <col min="5134" max="5134" width="15.140625" style="1" customWidth="1"/>
    <col min="5135" max="5135" width="9.140625" style="1" customWidth="1"/>
    <col min="5136" max="5376" width="9.140625" style="1"/>
    <col min="5377" max="5377" width="5.7109375" style="1" customWidth="1"/>
    <col min="5378" max="5378" width="8.42578125" style="1" customWidth="1"/>
    <col min="5379" max="5379" width="21.5703125" style="1" bestFit="1" customWidth="1"/>
    <col min="5380" max="5380" width="9.42578125" style="1" bestFit="1" customWidth="1"/>
    <col min="5381" max="5381" width="6.28515625" style="1" customWidth="1"/>
    <col min="5382" max="5382" width="12.140625" style="1" customWidth="1"/>
    <col min="5383" max="5383" width="7.42578125" style="1" customWidth="1"/>
    <col min="5384" max="5384" width="9.140625" style="1" customWidth="1"/>
    <col min="5385" max="5385" width="7.28515625" style="1" customWidth="1"/>
    <col min="5386" max="5386" width="9" style="1" customWidth="1"/>
    <col min="5387" max="5387" width="9.42578125" style="1" customWidth="1"/>
    <col min="5388" max="5389" width="9.85546875" style="1" customWidth="1"/>
    <col min="5390" max="5390" width="15.140625" style="1" customWidth="1"/>
    <col min="5391" max="5391" width="9.140625" style="1" customWidth="1"/>
    <col min="5392" max="5632" width="9.140625" style="1"/>
    <col min="5633" max="5633" width="5.7109375" style="1" customWidth="1"/>
    <col min="5634" max="5634" width="8.42578125" style="1" customWidth="1"/>
    <col min="5635" max="5635" width="21.5703125" style="1" bestFit="1" customWidth="1"/>
    <col min="5636" max="5636" width="9.42578125" style="1" bestFit="1" customWidth="1"/>
    <col min="5637" max="5637" width="6.28515625" style="1" customWidth="1"/>
    <col min="5638" max="5638" width="12.140625" style="1" customWidth="1"/>
    <col min="5639" max="5639" width="7.42578125" style="1" customWidth="1"/>
    <col min="5640" max="5640" width="9.140625" style="1" customWidth="1"/>
    <col min="5641" max="5641" width="7.28515625" style="1" customWidth="1"/>
    <col min="5642" max="5642" width="9" style="1" customWidth="1"/>
    <col min="5643" max="5643" width="9.42578125" style="1" customWidth="1"/>
    <col min="5644" max="5645" width="9.85546875" style="1" customWidth="1"/>
    <col min="5646" max="5646" width="15.140625" style="1" customWidth="1"/>
    <col min="5647" max="5647" width="9.140625" style="1" customWidth="1"/>
    <col min="5648" max="5888" width="9.140625" style="1"/>
    <col min="5889" max="5889" width="5.7109375" style="1" customWidth="1"/>
    <col min="5890" max="5890" width="8.42578125" style="1" customWidth="1"/>
    <col min="5891" max="5891" width="21.5703125" style="1" bestFit="1" customWidth="1"/>
    <col min="5892" max="5892" width="9.42578125" style="1" bestFit="1" customWidth="1"/>
    <col min="5893" max="5893" width="6.28515625" style="1" customWidth="1"/>
    <col min="5894" max="5894" width="12.140625" style="1" customWidth="1"/>
    <col min="5895" max="5895" width="7.42578125" style="1" customWidth="1"/>
    <col min="5896" max="5896" width="9.140625" style="1" customWidth="1"/>
    <col min="5897" max="5897" width="7.28515625" style="1" customWidth="1"/>
    <col min="5898" max="5898" width="9" style="1" customWidth="1"/>
    <col min="5899" max="5899" width="9.42578125" style="1" customWidth="1"/>
    <col min="5900" max="5901" width="9.85546875" style="1" customWidth="1"/>
    <col min="5902" max="5902" width="15.140625" style="1" customWidth="1"/>
    <col min="5903" max="5903" width="9.140625" style="1" customWidth="1"/>
    <col min="5904" max="6144" width="9.140625" style="1"/>
    <col min="6145" max="6145" width="5.7109375" style="1" customWidth="1"/>
    <col min="6146" max="6146" width="8.42578125" style="1" customWidth="1"/>
    <col min="6147" max="6147" width="21.5703125" style="1" bestFit="1" customWidth="1"/>
    <col min="6148" max="6148" width="9.42578125" style="1" bestFit="1" customWidth="1"/>
    <col min="6149" max="6149" width="6.28515625" style="1" customWidth="1"/>
    <col min="6150" max="6150" width="12.140625" style="1" customWidth="1"/>
    <col min="6151" max="6151" width="7.42578125" style="1" customWidth="1"/>
    <col min="6152" max="6152" width="9.140625" style="1" customWidth="1"/>
    <col min="6153" max="6153" width="7.28515625" style="1" customWidth="1"/>
    <col min="6154" max="6154" width="9" style="1" customWidth="1"/>
    <col min="6155" max="6155" width="9.42578125" style="1" customWidth="1"/>
    <col min="6156" max="6157" width="9.85546875" style="1" customWidth="1"/>
    <col min="6158" max="6158" width="15.140625" style="1" customWidth="1"/>
    <col min="6159" max="6159" width="9.140625" style="1" customWidth="1"/>
    <col min="6160" max="6400" width="9.140625" style="1"/>
    <col min="6401" max="6401" width="5.7109375" style="1" customWidth="1"/>
    <col min="6402" max="6402" width="8.42578125" style="1" customWidth="1"/>
    <col min="6403" max="6403" width="21.5703125" style="1" bestFit="1" customWidth="1"/>
    <col min="6404" max="6404" width="9.42578125" style="1" bestFit="1" customWidth="1"/>
    <col min="6405" max="6405" width="6.28515625" style="1" customWidth="1"/>
    <col min="6406" max="6406" width="12.140625" style="1" customWidth="1"/>
    <col min="6407" max="6407" width="7.42578125" style="1" customWidth="1"/>
    <col min="6408" max="6408" width="9.140625" style="1" customWidth="1"/>
    <col min="6409" max="6409" width="7.28515625" style="1" customWidth="1"/>
    <col min="6410" max="6410" width="9" style="1" customWidth="1"/>
    <col min="6411" max="6411" width="9.42578125" style="1" customWidth="1"/>
    <col min="6412" max="6413" width="9.85546875" style="1" customWidth="1"/>
    <col min="6414" max="6414" width="15.140625" style="1" customWidth="1"/>
    <col min="6415" max="6415" width="9.140625" style="1" customWidth="1"/>
    <col min="6416" max="6656" width="9.140625" style="1"/>
    <col min="6657" max="6657" width="5.7109375" style="1" customWidth="1"/>
    <col min="6658" max="6658" width="8.42578125" style="1" customWidth="1"/>
    <col min="6659" max="6659" width="21.5703125" style="1" bestFit="1" customWidth="1"/>
    <col min="6660" max="6660" width="9.42578125" style="1" bestFit="1" customWidth="1"/>
    <col min="6661" max="6661" width="6.28515625" style="1" customWidth="1"/>
    <col min="6662" max="6662" width="12.140625" style="1" customWidth="1"/>
    <col min="6663" max="6663" width="7.42578125" style="1" customWidth="1"/>
    <col min="6664" max="6664" width="9.140625" style="1" customWidth="1"/>
    <col min="6665" max="6665" width="7.28515625" style="1" customWidth="1"/>
    <col min="6666" max="6666" width="9" style="1" customWidth="1"/>
    <col min="6667" max="6667" width="9.42578125" style="1" customWidth="1"/>
    <col min="6668" max="6669" width="9.85546875" style="1" customWidth="1"/>
    <col min="6670" max="6670" width="15.140625" style="1" customWidth="1"/>
    <col min="6671" max="6671" width="9.140625" style="1" customWidth="1"/>
    <col min="6672" max="6912" width="9.140625" style="1"/>
    <col min="6913" max="6913" width="5.7109375" style="1" customWidth="1"/>
    <col min="6914" max="6914" width="8.42578125" style="1" customWidth="1"/>
    <col min="6915" max="6915" width="21.5703125" style="1" bestFit="1" customWidth="1"/>
    <col min="6916" max="6916" width="9.42578125" style="1" bestFit="1" customWidth="1"/>
    <col min="6917" max="6917" width="6.28515625" style="1" customWidth="1"/>
    <col min="6918" max="6918" width="12.140625" style="1" customWidth="1"/>
    <col min="6919" max="6919" width="7.42578125" style="1" customWidth="1"/>
    <col min="6920" max="6920" width="9.140625" style="1" customWidth="1"/>
    <col min="6921" max="6921" width="7.28515625" style="1" customWidth="1"/>
    <col min="6922" max="6922" width="9" style="1" customWidth="1"/>
    <col min="6923" max="6923" width="9.42578125" style="1" customWidth="1"/>
    <col min="6924" max="6925" width="9.85546875" style="1" customWidth="1"/>
    <col min="6926" max="6926" width="15.140625" style="1" customWidth="1"/>
    <col min="6927" max="6927" width="9.140625" style="1" customWidth="1"/>
    <col min="6928" max="7168" width="9.140625" style="1"/>
    <col min="7169" max="7169" width="5.7109375" style="1" customWidth="1"/>
    <col min="7170" max="7170" width="8.42578125" style="1" customWidth="1"/>
    <col min="7171" max="7171" width="21.5703125" style="1" bestFit="1" customWidth="1"/>
    <col min="7172" max="7172" width="9.42578125" style="1" bestFit="1" customWidth="1"/>
    <col min="7173" max="7173" width="6.28515625" style="1" customWidth="1"/>
    <col min="7174" max="7174" width="12.140625" style="1" customWidth="1"/>
    <col min="7175" max="7175" width="7.42578125" style="1" customWidth="1"/>
    <col min="7176" max="7176" width="9.140625" style="1" customWidth="1"/>
    <col min="7177" max="7177" width="7.28515625" style="1" customWidth="1"/>
    <col min="7178" max="7178" width="9" style="1" customWidth="1"/>
    <col min="7179" max="7179" width="9.42578125" style="1" customWidth="1"/>
    <col min="7180" max="7181" width="9.85546875" style="1" customWidth="1"/>
    <col min="7182" max="7182" width="15.140625" style="1" customWidth="1"/>
    <col min="7183" max="7183" width="9.140625" style="1" customWidth="1"/>
    <col min="7184" max="7424" width="9.140625" style="1"/>
    <col min="7425" max="7425" width="5.7109375" style="1" customWidth="1"/>
    <col min="7426" max="7426" width="8.42578125" style="1" customWidth="1"/>
    <col min="7427" max="7427" width="21.5703125" style="1" bestFit="1" customWidth="1"/>
    <col min="7428" max="7428" width="9.42578125" style="1" bestFit="1" customWidth="1"/>
    <col min="7429" max="7429" width="6.28515625" style="1" customWidth="1"/>
    <col min="7430" max="7430" width="12.140625" style="1" customWidth="1"/>
    <col min="7431" max="7431" width="7.42578125" style="1" customWidth="1"/>
    <col min="7432" max="7432" width="9.140625" style="1" customWidth="1"/>
    <col min="7433" max="7433" width="7.28515625" style="1" customWidth="1"/>
    <col min="7434" max="7434" width="9" style="1" customWidth="1"/>
    <col min="7435" max="7435" width="9.42578125" style="1" customWidth="1"/>
    <col min="7436" max="7437" width="9.85546875" style="1" customWidth="1"/>
    <col min="7438" max="7438" width="15.140625" style="1" customWidth="1"/>
    <col min="7439" max="7439" width="9.140625" style="1" customWidth="1"/>
    <col min="7440" max="7680" width="9.140625" style="1"/>
    <col min="7681" max="7681" width="5.7109375" style="1" customWidth="1"/>
    <col min="7682" max="7682" width="8.42578125" style="1" customWidth="1"/>
    <col min="7683" max="7683" width="21.5703125" style="1" bestFit="1" customWidth="1"/>
    <col min="7684" max="7684" width="9.42578125" style="1" bestFit="1" customWidth="1"/>
    <col min="7685" max="7685" width="6.28515625" style="1" customWidth="1"/>
    <col min="7686" max="7686" width="12.140625" style="1" customWidth="1"/>
    <col min="7687" max="7687" width="7.42578125" style="1" customWidth="1"/>
    <col min="7688" max="7688" width="9.140625" style="1" customWidth="1"/>
    <col min="7689" max="7689" width="7.28515625" style="1" customWidth="1"/>
    <col min="7690" max="7690" width="9" style="1" customWidth="1"/>
    <col min="7691" max="7691" width="9.42578125" style="1" customWidth="1"/>
    <col min="7692" max="7693" width="9.85546875" style="1" customWidth="1"/>
    <col min="7694" max="7694" width="15.140625" style="1" customWidth="1"/>
    <col min="7695" max="7695" width="9.140625" style="1" customWidth="1"/>
    <col min="7696" max="7936" width="9.140625" style="1"/>
    <col min="7937" max="7937" width="5.7109375" style="1" customWidth="1"/>
    <col min="7938" max="7938" width="8.42578125" style="1" customWidth="1"/>
    <col min="7939" max="7939" width="21.5703125" style="1" bestFit="1" customWidth="1"/>
    <col min="7940" max="7940" width="9.42578125" style="1" bestFit="1" customWidth="1"/>
    <col min="7941" max="7941" width="6.28515625" style="1" customWidth="1"/>
    <col min="7942" max="7942" width="12.140625" style="1" customWidth="1"/>
    <col min="7943" max="7943" width="7.42578125" style="1" customWidth="1"/>
    <col min="7944" max="7944" width="9.140625" style="1" customWidth="1"/>
    <col min="7945" max="7945" width="7.28515625" style="1" customWidth="1"/>
    <col min="7946" max="7946" width="9" style="1" customWidth="1"/>
    <col min="7947" max="7947" width="9.42578125" style="1" customWidth="1"/>
    <col min="7948" max="7949" width="9.85546875" style="1" customWidth="1"/>
    <col min="7950" max="7950" width="15.140625" style="1" customWidth="1"/>
    <col min="7951" max="7951" width="9.140625" style="1" customWidth="1"/>
    <col min="7952" max="8192" width="9.140625" style="1"/>
    <col min="8193" max="8193" width="5.7109375" style="1" customWidth="1"/>
    <col min="8194" max="8194" width="8.42578125" style="1" customWidth="1"/>
    <col min="8195" max="8195" width="21.5703125" style="1" bestFit="1" customWidth="1"/>
    <col min="8196" max="8196" width="9.42578125" style="1" bestFit="1" customWidth="1"/>
    <col min="8197" max="8197" width="6.28515625" style="1" customWidth="1"/>
    <col min="8198" max="8198" width="12.140625" style="1" customWidth="1"/>
    <col min="8199" max="8199" width="7.42578125" style="1" customWidth="1"/>
    <col min="8200" max="8200" width="9.140625" style="1" customWidth="1"/>
    <col min="8201" max="8201" width="7.28515625" style="1" customWidth="1"/>
    <col min="8202" max="8202" width="9" style="1" customWidth="1"/>
    <col min="8203" max="8203" width="9.42578125" style="1" customWidth="1"/>
    <col min="8204" max="8205" width="9.85546875" style="1" customWidth="1"/>
    <col min="8206" max="8206" width="15.140625" style="1" customWidth="1"/>
    <col min="8207" max="8207" width="9.140625" style="1" customWidth="1"/>
    <col min="8208" max="8448" width="9.140625" style="1"/>
    <col min="8449" max="8449" width="5.7109375" style="1" customWidth="1"/>
    <col min="8450" max="8450" width="8.42578125" style="1" customWidth="1"/>
    <col min="8451" max="8451" width="21.5703125" style="1" bestFit="1" customWidth="1"/>
    <col min="8452" max="8452" width="9.42578125" style="1" bestFit="1" customWidth="1"/>
    <col min="8453" max="8453" width="6.28515625" style="1" customWidth="1"/>
    <col min="8454" max="8454" width="12.140625" style="1" customWidth="1"/>
    <col min="8455" max="8455" width="7.42578125" style="1" customWidth="1"/>
    <col min="8456" max="8456" width="9.140625" style="1" customWidth="1"/>
    <col min="8457" max="8457" width="7.28515625" style="1" customWidth="1"/>
    <col min="8458" max="8458" width="9" style="1" customWidth="1"/>
    <col min="8459" max="8459" width="9.42578125" style="1" customWidth="1"/>
    <col min="8460" max="8461" width="9.85546875" style="1" customWidth="1"/>
    <col min="8462" max="8462" width="15.140625" style="1" customWidth="1"/>
    <col min="8463" max="8463" width="9.140625" style="1" customWidth="1"/>
    <col min="8464" max="8704" width="9.140625" style="1"/>
    <col min="8705" max="8705" width="5.7109375" style="1" customWidth="1"/>
    <col min="8706" max="8706" width="8.42578125" style="1" customWidth="1"/>
    <col min="8707" max="8707" width="21.5703125" style="1" bestFit="1" customWidth="1"/>
    <col min="8708" max="8708" width="9.42578125" style="1" bestFit="1" customWidth="1"/>
    <col min="8709" max="8709" width="6.28515625" style="1" customWidth="1"/>
    <col min="8710" max="8710" width="12.140625" style="1" customWidth="1"/>
    <col min="8711" max="8711" width="7.42578125" style="1" customWidth="1"/>
    <col min="8712" max="8712" width="9.140625" style="1" customWidth="1"/>
    <col min="8713" max="8713" width="7.28515625" style="1" customWidth="1"/>
    <col min="8714" max="8714" width="9" style="1" customWidth="1"/>
    <col min="8715" max="8715" width="9.42578125" style="1" customWidth="1"/>
    <col min="8716" max="8717" width="9.85546875" style="1" customWidth="1"/>
    <col min="8718" max="8718" width="15.140625" style="1" customWidth="1"/>
    <col min="8719" max="8719" width="9.140625" style="1" customWidth="1"/>
    <col min="8720" max="8960" width="9.140625" style="1"/>
    <col min="8961" max="8961" width="5.7109375" style="1" customWidth="1"/>
    <col min="8962" max="8962" width="8.42578125" style="1" customWidth="1"/>
    <col min="8963" max="8963" width="21.5703125" style="1" bestFit="1" customWidth="1"/>
    <col min="8964" max="8964" width="9.42578125" style="1" bestFit="1" customWidth="1"/>
    <col min="8965" max="8965" width="6.28515625" style="1" customWidth="1"/>
    <col min="8966" max="8966" width="12.140625" style="1" customWidth="1"/>
    <col min="8967" max="8967" width="7.42578125" style="1" customWidth="1"/>
    <col min="8968" max="8968" width="9.140625" style="1" customWidth="1"/>
    <col min="8969" max="8969" width="7.28515625" style="1" customWidth="1"/>
    <col min="8970" max="8970" width="9" style="1" customWidth="1"/>
    <col min="8971" max="8971" width="9.42578125" style="1" customWidth="1"/>
    <col min="8972" max="8973" width="9.85546875" style="1" customWidth="1"/>
    <col min="8974" max="8974" width="15.140625" style="1" customWidth="1"/>
    <col min="8975" max="8975" width="9.140625" style="1" customWidth="1"/>
    <col min="8976" max="9216" width="9.140625" style="1"/>
    <col min="9217" max="9217" width="5.7109375" style="1" customWidth="1"/>
    <col min="9218" max="9218" width="8.42578125" style="1" customWidth="1"/>
    <col min="9219" max="9219" width="21.5703125" style="1" bestFit="1" customWidth="1"/>
    <col min="9220" max="9220" width="9.42578125" style="1" bestFit="1" customWidth="1"/>
    <col min="9221" max="9221" width="6.28515625" style="1" customWidth="1"/>
    <col min="9222" max="9222" width="12.140625" style="1" customWidth="1"/>
    <col min="9223" max="9223" width="7.42578125" style="1" customWidth="1"/>
    <col min="9224" max="9224" width="9.140625" style="1" customWidth="1"/>
    <col min="9225" max="9225" width="7.28515625" style="1" customWidth="1"/>
    <col min="9226" max="9226" width="9" style="1" customWidth="1"/>
    <col min="9227" max="9227" width="9.42578125" style="1" customWidth="1"/>
    <col min="9228" max="9229" width="9.85546875" style="1" customWidth="1"/>
    <col min="9230" max="9230" width="15.140625" style="1" customWidth="1"/>
    <col min="9231" max="9231" width="9.140625" style="1" customWidth="1"/>
    <col min="9232" max="9472" width="9.140625" style="1"/>
    <col min="9473" max="9473" width="5.7109375" style="1" customWidth="1"/>
    <col min="9474" max="9474" width="8.42578125" style="1" customWidth="1"/>
    <col min="9475" max="9475" width="21.5703125" style="1" bestFit="1" customWidth="1"/>
    <col min="9476" max="9476" width="9.42578125" style="1" bestFit="1" customWidth="1"/>
    <col min="9477" max="9477" width="6.28515625" style="1" customWidth="1"/>
    <col min="9478" max="9478" width="12.140625" style="1" customWidth="1"/>
    <col min="9479" max="9479" width="7.42578125" style="1" customWidth="1"/>
    <col min="9480" max="9480" width="9.140625" style="1" customWidth="1"/>
    <col min="9481" max="9481" width="7.28515625" style="1" customWidth="1"/>
    <col min="9482" max="9482" width="9" style="1" customWidth="1"/>
    <col min="9483" max="9483" width="9.42578125" style="1" customWidth="1"/>
    <col min="9484" max="9485" width="9.85546875" style="1" customWidth="1"/>
    <col min="9486" max="9486" width="15.140625" style="1" customWidth="1"/>
    <col min="9487" max="9487" width="9.140625" style="1" customWidth="1"/>
    <col min="9488" max="9728" width="9.140625" style="1"/>
    <col min="9729" max="9729" width="5.7109375" style="1" customWidth="1"/>
    <col min="9730" max="9730" width="8.42578125" style="1" customWidth="1"/>
    <col min="9731" max="9731" width="21.5703125" style="1" bestFit="1" customWidth="1"/>
    <col min="9732" max="9732" width="9.42578125" style="1" bestFit="1" customWidth="1"/>
    <col min="9733" max="9733" width="6.28515625" style="1" customWidth="1"/>
    <col min="9734" max="9734" width="12.140625" style="1" customWidth="1"/>
    <col min="9735" max="9735" width="7.42578125" style="1" customWidth="1"/>
    <col min="9736" max="9736" width="9.140625" style="1" customWidth="1"/>
    <col min="9737" max="9737" width="7.28515625" style="1" customWidth="1"/>
    <col min="9738" max="9738" width="9" style="1" customWidth="1"/>
    <col min="9739" max="9739" width="9.42578125" style="1" customWidth="1"/>
    <col min="9740" max="9741" width="9.85546875" style="1" customWidth="1"/>
    <col min="9742" max="9742" width="15.140625" style="1" customWidth="1"/>
    <col min="9743" max="9743" width="9.140625" style="1" customWidth="1"/>
    <col min="9744" max="9984" width="9.140625" style="1"/>
    <col min="9985" max="9985" width="5.7109375" style="1" customWidth="1"/>
    <col min="9986" max="9986" width="8.42578125" style="1" customWidth="1"/>
    <col min="9987" max="9987" width="21.5703125" style="1" bestFit="1" customWidth="1"/>
    <col min="9988" max="9988" width="9.42578125" style="1" bestFit="1" customWidth="1"/>
    <col min="9989" max="9989" width="6.28515625" style="1" customWidth="1"/>
    <col min="9990" max="9990" width="12.140625" style="1" customWidth="1"/>
    <col min="9991" max="9991" width="7.42578125" style="1" customWidth="1"/>
    <col min="9992" max="9992" width="9.140625" style="1" customWidth="1"/>
    <col min="9993" max="9993" width="7.28515625" style="1" customWidth="1"/>
    <col min="9994" max="9994" width="9" style="1" customWidth="1"/>
    <col min="9995" max="9995" width="9.42578125" style="1" customWidth="1"/>
    <col min="9996" max="9997" width="9.85546875" style="1" customWidth="1"/>
    <col min="9998" max="9998" width="15.140625" style="1" customWidth="1"/>
    <col min="9999" max="9999" width="9.140625" style="1" customWidth="1"/>
    <col min="10000" max="10240" width="9.140625" style="1"/>
    <col min="10241" max="10241" width="5.7109375" style="1" customWidth="1"/>
    <col min="10242" max="10242" width="8.42578125" style="1" customWidth="1"/>
    <col min="10243" max="10243" width="21.5703125" style="1" bestFit="1" customWidth="1"/>
    <col min="10244" max="10244" width="9.42578125" style="1" bestFit="1" customWidth="1"/>
    <col min="10245" max="10245" width="6.28515625" style="1" customWidth="1"/>
    <col min="10246" max="10246" width="12.140625" style="1" customWidth="1"/>
    <col min="10247" max="10247" width="7.42578125" style="1" customWidth="1"/>
    <col min="10248" max="10248" width="9.140625" style="1" customWidth="1"/>
    <col min="10249" max="10249" width="7.28515625" style="1" customWidth="1"/>
    <col min="10250" max="10250" width="9" style="1" customWidth="1"/>
    <col min="10251" max="10251" width="9.42578125" style="1" customWidth="1"/>
    <col min="10252" max="10253" width="9.85546875" style="1" customWidth="1"/>
    <col min="10254" max="10254" width="15.140625" style="1" customWidth="1"/>
    <col min="10255" max="10255" width="9.140625" style="1" customWidth="1"/>
    <col min="10256" max="10496" width="9.140625" style="1"/>
    <col min="10497" max="10497" width="5.7109375" style="1" customWidth="1"/>
    <col min="10498" max="10498" width="8.42578125" style="1" customWidth="1"/>
    <col min="10499" max="10499" width="21.5703125" style="1" bestFit="1" customWidth="1"/>
    <col min="10500" max="10500" width="9.42578125" style="1" bestFit="1" customWidth="1"/>
    <col min="10501" max="10501" width="6.28515625" style="1" customWidth="1"/>
    <col min="10502" max="10502" width="12.140625" style="1" customWidth="1"/>
    <col min="10503" max="10503" width="7.42578125" style="1" customWidth="1"/>
    <col min="10504" max="10504" width="9.140625" style="1" customWidth="1"/>
    <col min="10505" max="10505" width="7.28515625" style="1" customWidth="1"/>
    <col min="10506" max="10506" width="9" style="1" customWidth="1"/>
    <col min="10507" max="10507" width="9.42578125" style="1" customWidth="1"/>
    <col min="10508" max="10509" width="9.85546875" style="1" customWidth="1"/>
    <col min="10510" max="10510" width="15.140625" style="1" customWidth="1"/>
    <col min="10511" max="10511" width="9.140625" style="1" customWidth="1"/>
    <col min="10512" max="10752" width="9.140625" style="1"/>
    <col min="10753" max="10753" width="5.7109375" style="1" customWidth="1"/>
    <col min="10754" max="10754" width="8.42578125" style="1" customWidth="1"/>
    <col min="10755" max="10755" width="21.5703125" style="1" bestFit="1" customWidth="1"/>
    <col min="10756" max="10756" width="9.42578125" style="1" bestFit="1" customWidth="1"/>
    <col min="10757" max="10757" width="6.28515625" style="1" customWidth="1"/>
    <col min="10758" max="10758" width="12.140625" style="1" customWidth="1"/>
    <col min="10759" max="10759" width="7.42578125" style="1" customWidth="1"/>
    <col min="10760" max="10760" width="9.140625" style="1" customWidth="1"/>
    <col min="10761" max="10761" width="7.28515625" style="1" customWidth="1"/>
    <col min="10762" max="10762" width="9" style="1" customWidth="1"/>
    <col min="10763" max="10763" width="9.42578125" style="1" customWidth="1"/>
    <col min="10764" max="10765" width="9.85546875" style="1" customWidth="1"/>
    <col min="10766" max="10766" width="15.140625" style="1" customWidth="1"/>
    <col min="10767" max="10767" width="9.140625" style="1" customWidth="1"/>
    <col min="10768" max="11008" width="9.140625" style="1"/>
    <col min="11009" max="11009" width="5.7109375" style="1" customWidth="1"/>
    <col min="11010" max="11010" width="8.42578125" style="1" customWidth="1"/>
    <col min="11011" max="11011" width="21.5703125" style="1" bestFit="1" customWidth="1"/>
    <col min="11012" max="11012" width="9.42578125" style="1" bestFit="1" customWidth="1"/>
    <col min="11013" max="11013" width="6.28515625" style="1" customWidth="1"/>
    <col min="11014" max="11014" width="12.140625" style="1" customWidth="1"/>
    <col min="11015" max="11015" width="7.42578125" style="1" customWidth="1"/>
    <col min="11016" max="11016" width="9.140625" style="1" customWidth="1"/>
    <col min="11017" max="11017" width="7.28515625" style="1" customWidth="1"/>
    <col min="11018" max="11018" width="9" style="1" customWidth="1"/>
    <col min="11019" max="11019" width="9.42578125" style="1" customWidth="1"/>
    <col min="11020" max="11021" width="9.85546875" style="1" customWidth="1"/>
    <col min="11022" max="11022" width="15.140625" style="1" customWidth="1"/>
    <col min="11023" max="11023" width="9.140625" style="1" customWidth="1"/>
    <col min="11024" max="11264" width="9.140625" style="1"/>
    <col min="11265" max="11265" width="5.7109375" style="1" customWidth="1"/>
    <col min="11266" max="11266" width="8.42578125" style="1" customWidth="1"/>
    <col min="11267" max="11267" width="21.5703125" style="1" bestFit="1" customWidth="1"/>
    <col min="11268" max="11268" width="9.42578125" style="1" bestFit="1" customWidth="1"/>
    <col min="11269" max="11269" width="6.28515625" style="1" customWidth="1"/>
    <col min="11270" max="11270" width="12.140625" style="1" customWidth="1"/>
    <col min="11271" max="11271" width="7.42578125" style="1" customWidth="1"/>
    <col min="11272" max="11272" width="9.140625" style="1" customWidth="1"/>
    <col min="11273" max="11273" width="7.28515625" style="1" customWidth="1"/>
    <col min="11274" max="11274" width="9" style="1" customWidth="1"/>
    <col min="11275" max="11275" width="9.42578125" style="1" customWidth="1"/>
    <col min="11276" max="11277" width="9.85546875" style="1" customWidth="1"/>
    <col min="11278" max="11278" width="15.140625" style="1" customWidth="1"/>
    <col min="11279" max="11279" width="9.140625" style="1" customWidth="1"/>
    <col min="11280" max="11520" width="9.140625" style="1"/>
    <col min="11521" max="11521" width="5.7109375" style="1" customWidth="1"/>
    <col min="11522" max="11522" width="8.42578125" style="1" customWidth="1"/>
    <col min="11523" max="11523" width="21.5703125" style="1" bestFit="1" customWidth="1"/>
    <col min="11524" max="11524" width="9.42578125" style="1" bestFit="1" customWidth="1"/>
    <col min="11525" max="11525" width="6.28515625" style="1" customWidth="1"/>
    <col min="11526" max="11526" width="12.140625" style="1" customWidth="1"/>
    <col min="11527" max="11527" width="7.42578125" style="1" customWidth="1"/>
    <col min="11528" max="11528" width="9.140625" style="1" customWidth="1"/>
    <col min="11529" max="11529" width="7.28515625" style="1" customWidth="1"/>
    <col min="11530" max="11530" width="9" style="1" customWidth="1"/>
    <col min="11531" max="11531" width="9.42578125" style="1" customWidth="1"/>
    <col min="11532" max="11533" width="9.85546875" style="1" customWidth="1"/>
    <col min="11534" max="11534" width="15.140625" style="1" customWidth="1"/>
    <col min="11535" max="11535" width="9.140625" style="1" customWidth="1"/>
    <col min="11536" max="11776" width="9.140625" style="1"/>
    <col min="11777" max="11777" width="5.7109375" style="1" customWidth="1"/>
    <col min="11778" max="11778" width="8.42578125" style="1" customWidth="1"/>
    <col min="11779" max="11779" width="21.5703125" style="1" bestFit="1" customWidth="1"/>
    <col min="11780" max="11780" width="9.42578125" style="1" bestFit="1" customWidth="1"/>
    <col min="11781" max="11781" width="6.28515625" style="1" customWidth="1"/>
    <col min="11782" max="11782" width="12.140625" style="1" customWidth="1"/>
    <col min="11783" max="11783" width="7.42578125" style="1" customWidth="1"/>
    <col min="11784" max="11784" width="9.140625" style="1" customWidth="1"/>
    <col min="11785" max="11785" width="7.28515625" style="1" customWidth="1"/>
    <col min="11786" max="11786" width="9" style="1" customWidth="1"/>
    <col min="11787" max="11787" width="9.42578125" style="1" customWidth="1"/>
    <col min="11788" max="11789" width="9.85546875" style="1" customWidth="1"/>
    <col min="11790" max="11790" width="15.140625" style="1" customWidth="1"/>
    <col min="11791" max="11791" width="9.140625" style="1" customWidth="1"/>
    <col min="11792" max="12032" width="9.140625" style="1"/>
    <col min="12033" max="12033" width="5.7109375" style="1" customWidth="1"/>
    <col min="12034" max="12034" width="8.42578125" style="1" customWidth="1"/>
    <col min="12035" max="12035" width="21.5703125" style="1" bestFit="1" customWidth="1"/>
    <col min="12036" max="12036" width="9.42578125" style="1" bestFit="1" customWidth="1"/>
    <col min="12037" max="12037" width="6.28515625" style="1" customWidth="1"/>
    <col min="12038" max="12038" width="12.140625" style="1" customWidth="1"/>
    <col min="12039" max="12039" width="7.42578125" style="1" customWidth="1"/>
    <col min="12040" max="12040" width="9.140625" style="1" customWidth="1"/>
    <col min="12041" max="12041" width="7.28515625" style="1" customWidth="1"/>
    <col min="12042" max="12042" width="9" style="1" customWidth="1"/>
    <col min="12043" max="12043" width="9.42578125" style="1" customWidth="1"/>
    <col min="12044" max="12045" width="9.85546875" style="1" customWidth="1"/>
    <col min="12046" max="12046" width="15.140625" style="1" customWidth="1"/>
    <col min="12047" max="12047" width="9.140625" style="1" customWidth="1"/>
    <col min="12048" max="12288" width="9.140625" style="1"/>
    <col min="12289" max="12289" width="5.7109375" style="1" customWidth="1"/>
    <col min="12290" max="12290" width="8.42578125" style="1" customWidth="1"/>
    <col min="12291" max="12291" width="21.5703125" style="1" bestFit="1" customWidth="1"/>
    <col min="12292" max="12292" width="9.42578125" style="1" bestFit="1" customWidth="1"/>
    <col min="12293" max="12293" width="6.28515625" style="1" customWidth="1"/>
    <col min="12294" max="12294" width="12.140625" style="1" customWidth="1"/>
    <col min="12295" max="12295" width="7.42578125" style="1" customWidth="1"/>
    <col min="12296" max="12296" width="9.140625" style="1" customWidth="1"/>
    <col min="12297" max="12297" width="7.28515625" style="1" customWidth="1"/>
    <col min="12298" max="12298" width="9" style="1" customWidth="1"/>
    <col min="12299" max="12299" width="9.42578125" style="1" customWidth="1"/>
    <col min="12300" max="12301" width="9.85546875" style="1" customWidth="1"/>
    <col min="12302" max="12302" width="15.140625" style="1" customWidth="1"/>
    <col min="12303" max="12303" width="9.140625" style="1" customWidth="1"/>
    <col min="12304" max="12544" width="9.140625" style="1"/>
    <col min="12545" max="12545" width="5.7109375" style="1" customWidth="1"/>
    <col min="12546" max="12546" width="8.42578125" style="1" customWidth="1"/>
    <col min="12547" max="12547" width="21.5703125" style="1" bestFit="1" customWidth="1"/>
    <col min="12548" max="12548" width="9.42578125" style="1" bestFit="1" customWidth="1"/>
    <col min="12549" max="12549" width="6.28515625" style="1" customWidth="1"/>
    <col min="12550" max="12550" width="12.140625" style="1" customWidth="1"/>
    <col min="12551" max="12551" width="7.42578125" style="1" customWidth="1"/>
    <col min="12552" max="12552" width="9.140625" style="1" customWidth="1"/>
    <col min="12553" max="12553" width="7.28515625" style="1" customWidth="1"/>
    <col min="12554" max="12554" width="9" style="1" customWidth="1"/>
    <col min="12555" max="12555" width="9.42578125" style="1" customWidth="1"/>
    <col min="12556" max="12557" width="9.85546875" style="1" customWidth="1"/>
    <col min="12558" max="12558" width="15.140625" style="1" customWidth="1"/>
    <col min="12559" max="12559" width="9.140625" style="1" customWidth="1"/>
    <col min="12560" max="12800" width="9.140625" style="1"/>
    <col min="12801" max="12801" width="5.7109375" style="1" customWidth="1"/>
    <col min="12802" max="12802" width="8.42578125" style="1" customWidth="1"/>
    <col min="12803" max="12803" width="21.5703125" style="1" bestFit="1" customWidth="1"/>
    <col min="12804" max="12804" width="9.42578125" style="1" bestFit="1" customWidth="1"/>
    <col min="12805" max="12805" width="6.28515625" style="1" customWidth="1"/>
    <col min="12806" max="12806" width="12.140625" style="1" customWidth="1"/>
    <col min="12807" max="12807" width="7.42578125" style="1" customWidth="1"/>
    <col min="12808" max="12808" width="9.140625" style="1" customWidth="1"/>
    <col min="12809" max="12809" width="7.28515625" style="1" customWidth="1"/>
    <col min="12810" max="12810" width="9" style="1" customWidth="1"/>
    <col min="12811" max="12811" width="9.42578125" style="1" customWidth="1"/>
    <col min="12812" max="12813" width="9.85546875" style="1" customWidth="1"/>
    <col min="12814" max="12814" width="15.140625" style="1" customWidth="1"/>
    <col min="12815" max="12815" width="9.140625" style="1" customWidth="1"/>
    <col min="12816" max="13056" width="9.140625" style="1"/>
    <col min="13057" max="13057" width="5.7109375" style="1" customWidth="1"/>
    <col min="13058" max="13058" width="8.42578125" style="1" customWidth="1"/>
    <col min="13059" max="13059" width="21.5703125" style="1" bestFit="1" customWidth="1"/>
    <col min="13060" max="13060" width="9.42578125" style="1" bestFit="1" customWidth="1"/>
    <col min="13061" max="13061" width="6.28515625" style="1" customWidth="1"/>
    <col min="13062" max="13062" width="12.140625" style="1" customWidth="1"/>
    <col min="13063" max="13063" width="7.42578125" style="1" customWidth="1"/>
    <col min="13064" max="13064" width="9.140625" style="1" customWidth="1"/>
    <col min="13065" max="13065" width="7.28515625" style="1" customWidth="1"/>
    <col min="13066" max="13066" width="9" style="1" customWidth="1"/>
    <col min="13067" max="13067" width="9.42578125" style="1" customWidth="1"/>
    <col min="13068" max="13069" width="9.85546875" style="1" customWidth="1"/>
    <col min="13070" max="13070" width="15.140625" style="1" customWidth="1"/>
    <col min="13071" max="13071" width="9.140625" style="1" customWidth="1"/>
    <col min="13072" max="13312" width="9.140625" style="1"/>
    <col min="13313" max="13313" width="5.7109375" style="1" customWidth="1"/>
    <col min="13314" max="13314" width="8.42578125" style="1" customWidth="1"/>
    <col min="13315" max="13315" width="21.5703125" style="1" bestFit="1" customWidth="1"/>
    <col min="13316" max="13316" width="9.42578125" style="1" bestFit="1" customWidth="1"/>
    <col min="13317" max="13317" width="6.28515625" style="1" customWidth="1"/>
    <col min="13318" max="13318" width="12.140625" style="1" customWidth="1"/>
    <col min="13319" max="13319" width="7.42578125" style="1" customWidth="1"/>
    <col min="13320" max="13320" width="9.140625" style="1" customWidth="1"/>
    <col min="13321" max="13321" width="7.28515625" style="1" customWidth="1"/>
    <col min="13322" max="13322" width="9" style="1" customWidth="1"/>
    <col min="13323" max="13323" width="9.42578125" style="1" customWidth="1"/>
    <col min="13324" max="13325" width="9.85546875" style="1" customWidth="1"/>
    <col min="13326" max="13326" width="15.140625" style="1" customWidth="1"/>
    <col min="13327" max="13327" width="9.140625" style="1" customWidth="1"/>
    <col min="13328" max="13568" width="9.140625" style="1"/>
    <col min="13569" max="13569" width="5.7109375" style="1" customWidth="1"/>
    <col min="13570" max="13570" width="8.42578125" style="1" customWidth="1"/>
    <col min="13571" max="13571" width="21.5703125" style="1" bestFit="1" customWidth="1"/>
    <col min="13572" max="13572" width="9.42578125" style="1" bestFit="1" customWidth="1"/>
    <col min="13573" max="13573" width="6.28515625" style="1" customWidth="1"/>
    <col min="13574" max="13574" width="12.140625" style="1" customWidth="1"/>
    <col min="13575" max="13575" width="7.42578125" style="1" customWidth="1"/>
    <col min="13576" max="13576" width="9.140625" style="1" customWidth="1"/>
    <col min="13577" max="13577" width="7.28515625" style="1" customWidth="1"/>
    <col min="13578" max="13578" width="9" style="1" customWidth="1"/>
    <col min="13579" max="13579" width="9.42578125" style="1" customWidth="1"/>
    <col min="13580" max="13581" width="9.85546875" style="1" customWidth="1"/>
    <col min="13582" max="13582" width="15.140625" style="1" customWidth="1"/>
    <col min="13583" max="13583" width="9.140625" style="1" customWidth="1"/>
    <col min="13584" max="13824" width="9.140625" style="1"/>
    <col min="13825" max="13825" width="5.7109375" style="1" customWidth="1"/>
    <col min="13826" max="13826" width="8.42578125" style="1" customWidth="1"/>
    <col min="13827" max="13827" width="21.5703125" style="1" bestFit="1" customWidth="1"/>
    <col min="13828" max="13828" width="9.42578125" style="1" bestFit="1" customWidth="1"/>
    <col min="13829" max="13829" width="6.28515625" style="1" customWidth="1"/>
    <col min="13830" max="13830" width="12.140625" style="1" customWidth="1"/>
    <col min="13831" max="13831" width="7.42578125" style="1" customWidth="1"/>
    <col min="13832" max="13832" width="9.140625" style="1" customWidth="1"/>
    <col min="13833" max="13833" width="7.28515625" style="1" customWidth="1"/>
    <col min="13834" max="13834" width="9" style="1" customWidth="1"/>
    <col min="13835" max="13835" width="9.42578125" style="1" customWidth="1"/>
    <col min="13836" max="13837" width="9.85546875" style="1" customWidth="1"/>
    <col min="13838" max="13838" width="15.140625" style="1" customWidth="1"/>
    <col min="13839" max="13839" width="9.140625" style="1" customWidth="1"/>
    <col min="13840" max="14080" width="9.140625" style="1"/>
    <col min="14081" max="14081" width="5.7109375" style="1" customWidth="1"/>
    <col min="14082" max="14082" width="8.42578125" style="1" customWidth="1"/>
    <col min="14083" max="14083" width="21.5703125" style="1" bestFit="1" customWidth="1"/>
    <col min="14084" max="14084" width="9.42578125" style="1" bestFit="1" customWidth="1"/>
    <col min="14085" max="14085" width="6.28515625" style="1" customWidth="1"/>
    <col min="14086" max="14086" width="12.140625" style="1" customWidth="1"/>
    <col min="14087" max="14087" width="7.42578125" style="1" customWidth="1"/>
    <col min="14088" max="14088" width="9.140625" style="1" customWidth="1"/>
    <col min="14089" max="14089" width="7.28515625" style="1" customWidth="1"/>
    <col min="14090" max="14090" width="9" style="1" customWidth="1"/>
    <col min="14091" max="14091" width="9.42578125" style="1" customWidth="1"/>
    <col min="14092" max="14093" width="9.85546875" style="1" customWidth="1"/>
    <col min="14094" max="14094" width="15.140625" style="1" customWidth="1"/>
    <col min="14095" max="14095" width="9.140625" style="1" customWidth="1"/>
    <col min="14096" max="14336" width="9.140625" style="1"/>
    <col min="14337" max="14337" width="5.7109375" style="1" customWidth="1"/>
    <col min="14338" max="14338" width="8.42578125" style="1" customWidth="1"/>
    <col min="14339" max="14339" width="21.5703125" style="1" bestFit="1" customWidth="1"/>
    <col min="14340" max="14340" width="9.42578125" style="1" bestFit="1" customWidth="1"/>
    <col min="14341" max="14341" width="6.28515625" style="1" customWidth="1"/>
    <col min="14342" max="14342" width="12.140625" style="1" customWidth="1"/>
    <col min="14343" max="14343" width="7.42578125" style="1" customWidth="1"/>
    <col min="14344" max="14344" width="9.140625" style="1" customWidth="1"/>
    <col min="14345" max="14345" width="7.28515625" style="1" customWidth="1"/>
    <col min="14346" max="14346" width="9" style="1" customWidth="1"/>
    <col min="14347" max="14347" width="9.42578125" style="1" customWidth="1"/>
    <col min="14348" max="14349" width="9.85546875" style="1" customWidth="1"/>
    <col min="14350" max="14350" width="15.140625" style="1" customWidth="1"/>
    <col min="14351" max="14351" width="9.140625" style="1" customWidth="1"/>
    <col min="14352" max="14592" width="9.140625" style="1"/>
    <col min="14593" max="14593" width="5.7109375" style="1" customWidth="1"/>
    <col min="14594" max="14594" width="8.42578125" style="1" customWidth="1"/>
    <col min="14595" max="14595" width="21.5703125" style="1" bestFit="1" customWidth="1"/>
    <col min="14596" max="14596" width="9.42578125" style="1" bestFit="1" customWidth="1"/>
    <col min="14597" max="14597" width="6.28515625" style="1" customWidth="1"/>
    <col min="14598" max="14598" width="12.140625" style="1" customWidth="1"/>
    <col min="14599" max="14599" width="7.42578125" style="1" customWidth="1"/>
    <col min="14600" max="14600" width="9.140625" style="1" customWidth="1"/>
    <col min="14601" max="14601" width="7.28515625" style="1" customWidth="1"/>
    <col min="14602" max="14602" width="9" style="1" customWidth="1"/>
    <col min="14603" max="14603" width="9.42578125" style="1" customWidth="1"/>
    <col min="14604" max="14605" width="9.85546875" style="1" customWidth="1"/>
    <col min="14606" max="14606" width="15.140625" style="1" customWidth="1"/>
    <col min="14607" max="14607" width="9.140625" style="1" customWidth="1"/>
    <col min="14608" max="14848" width="9.140625" style="1"/>
    <col min="14849" max="14849" width="5.7109375" style="1" customWidth="1"/>
    <col min="14850" max="14850" width="8.42578125" style="1" customWidth="1"/>
    <col min="14851" max="14851" width="21.5703125" style="1" bestFit="1" customWidth="1"/>
    <col min="14852" max="14852" width="9.42578125" style="1" bestFit="1" customWidth="1"/>
    <col min="14853" max="14853" width="6.28515625" style="1" customWidth="1"/>
    <col min="14854" max="14854" width="12.140625" style="1" customWidth="1"/>
    <col min="14855" max="14855" width="7.42578125" style="1" customWidth="1"/>
    <col min="14856" max="14856" width="9.140625" style="1" customWidth="1"/>
    <col min="14857" max="14857" width="7.28515625" style="1" customWidth="1"/>
    <col min="14858" max="14858" width="9" style="1" customWidth="1"/>
    <col min="14859" max="14859" width="9.42578125" style="1" customWidth="1"/>
    <col min="14860" max="14861" width="9.85546875" style="1" customWidth="1"/>
    <col min="14862" max="14862" width="15.140625" style="1" customWidth="1"/>
    <col min="14863" max="14863" width="9.140625" style="1" customWidth="1"/>
    <col min="14864" max="15104" width="9.140625" style="1"/>
    <col min="15105" max="15105" width="5.7109375" style="1" customWidth="1"/>
    <col min="15106" max="15106" width="8.42578125" style="1" customWidth="1"/>
    <col min="15107" max="15107" width="21.5703125" style="1" bestFit="1" customWidth="1"/>
    <col min="15108" max="15108" width="9.42578125" style="1" bestFit="1" customWidth="1"/>
    <col min="15109" max="15109" width="6.28515625" style="1" customWidth="1"/>
    <col min="15110" max="15110" width="12.140625" style="1" customWidth="1"/>
    <col min="15111" max="15111" width="7.42578125" style="1" customWidth="1"/>
    <col min="15112" max="15112" width="9.140625" style="1" customWidth="1"/>
    <col min="15113" max="15113" width="7.28515625" style="1" customWidth="1"/>
    <col min="15114" max="15114" width="9" style="1" customWidth="1"/>
    <col min="15115" max="15115" width="9.42578125" style="1" customWidth="1"/>
    <col min="15116" max="15117" width="9.85546875" style="1" customWidth="1"/>
    <col min="15118" max="15118" width="15.140625" style="1" customWidth="1"/>
    <col min="15119" max="15119" width="9.140625" style="1" customWidth="1"/>
    <col min="15120" max="15360" width="9.140625" style="1"/>
    <col min="15361" max="15361" width="5.7109375" style="1" customWidth="1"/>
    <col min="15362" max="15362" width="8.42578125" style="1" customWidth="1"/>
    <col min="15363" max="15363" width="21.5703125" style="1" bestFit="1" customWidth="1"/>
    <col min="15364" max="15364" width="9.42578125" style="1" bestFit="1" customWidth="1"/>
    <col min="15365" max="15365" width="6.28515625" style="1" customWidth="1"/>
    <col min="15366" max="15366" width="12.140625" style="1" customWidth="1"/>
    <col min="15367" max="15367" width="7.42578125" style="1" customWidth="1"/>
    <col min="15368" max="15368" width="9.140625" style="1" customWidth="1"/>
    <col min="15369" max="15369" width="7.28515625" style="1" customWidth="1"/>
    <col min="15370" max="15370" width="9" style="1" customWidth="1"/>
    <col min="15371" max="15371" width="9.42578125" style="1" customWidth="1"/>
    <col min="15372" max="15373" width="9.85546875" style="1" customWidth="1"/>
    <col min="15374" max="15374" width="15.140625" style="1" customWidth="1"/>
    <col min="15375" max="15375" width="9.140625" style="1" customWidth="1"/>
    <col min="15376" max="15616" width="9.140625" style="1"/>
    <col min="15617" max="15617" width="5.7109375" style="1" customWidth="1"/>
    <col min="15618" max="15618" width="8.42578125" style="1" customWidth="1"/>
    <col min="15619" max="15619" width="21.5703125" style="1" bestFit="1" customWidth="1"/>
    <col min="15620" max="15620" width="9.42578125" style="1" bestFit="1" customWidth="1"/>
    <col min="15621" max="15621" width="6.28515625" style="1" customWidth="1"/>
    <col min="15622" max="15622" width="12.140625" style="1" customWidth="1"/>
    <col min="15623" max="15623" width="7.42578125" style="1" customWidth="1"/>
    <col min="15624" max="15624" width="9.140625" style="1" customWidth="1"/>
    <col min="15625" max="15625" width="7.28515625" style="1" customWidth="1"/>
    <col min="15626" max="15626" width="9" style="1" customWidth="1"/>
    <col min="15627" max="15627" width="9.42578125" style="1" customWidth="1"/>
    <col min="15628" max="15629" width="9.85546875" style="1" customWidth="1"/>
    <col min="15630" max="15630" width="15.140625" style="1" customWidth="1"/>
    <col min="15631" max="15631" width="9.140625" style="1" customWidth="1"/>
    <col min="15632" max="15872" width="9.140625" style="1"/>
    <col min="15873" max="15873" width="5.7109375" style="1" customWidth="1"/>
    <col min="15874" max="15874" width="8.42578125" style="1" customWidth="1"/>
    <col min="15875" max="15875" width="21.5703125" style="1" bestFit="1" customWidth="1"/>
    <col min="15876" max="15876" width="9.42578125" style="1" bestFit="1" customWidth="1"/>
    <col min="15877" max="15877" width="6.28515625" style="1" customWidth="1"/>
    <col min="15878" max="15878" width="12.140625" style="1" customWidth="1"/>
    <col min="15879" max="15879" width="7.42578125" style="1" customWidth="1"/>
    <col min="15880" max="15880" width="9.140625" style="1" customWidth="1"/>
    <col min="15881" max="15881" width="7.28515625" style="1" customWidth="1"/>
    <col min="15882" max="15882" width="9" style="1" customWidth="1"/>
    <col min="15883" max="15883" width="9.42578125" style="1" customWidth="1"/>
    <col min="15884" max="15885" width="9.85546875" style="1" customWidth="1"/>
    <col min="15886" max="15886" width="15.140625" style="1" customWidth="1"/>
    <col min="15887" max="15887" width="9.140625" style="1" customWidth="1"/>
    <col min="15888" max="16128" width="9.140625" style="1"/>
    <col min="16129" max="16129" width="5.7109375" style="1" customWidth="1"/>
    <col min="16130" max="16130" width="8.42578125" style="1" customWidth="1"/>
    <col min="16131" max="16131" width="21.5703125" style="1" bestFit="1" customWidth="1"/>
    <col min="16132" max="16132" width="9.42578125" style="1" bestFit="1" customWidth="1"/>
    <col min="16133" max="16133" width="6.28515625" style="1" customWidth="1"/>
    <col min="16134" max="16134" width="12.140625" style="1" customWidth="1"/>
    <col min="16135" max="16135" width="7.42578125" style="1" customWidth="1"/>
    <col min="16136" max="16136" width="9.140625" style="1" customWidth="1"/>
    <col min="16137" max="16137" width="7.28515625" style="1" customWidth="1"/>
    <col min="16138" max="16138" width="9" style="1" customWidth="1"/>
    <col min="16139" max="16139" width="9.42578125" style="1" customWidth="1"/>
    <col min="16140" max="16141" width="9.85546875" style="1" customWidth="1"/>
    <col min="16142" max="16142" width="15.140625" style="1" customWidth="1"/>
    <col min="16143" max="16143" width="9.140625" style="1" customWidth="1"/>
    <col min="16144" max="16384" width="9.140625" style="1"/>
  </cols>
  <sheetData>
    <row r="1" spans="1:19" x14ac:dyDescent="0.25">
      <c r="A1" s="161" t="s">
        <v>0</v>
      </c>
      <c r="B1" s="161"/>
      <c r="C1" s="161"/>
      <c r="D1" s="161"/>
      <c r="E1" s="161"/>
      <c r="G1" s="160" t="s">
        <v>429</v>
      </c>
      <c r="H1" s="160"/>
      <c r="I1" s="160"/>
      <c r="J1" s="160"/>
      <c r="K1" s="160"/>
      <c r="L1" s="160"/>
      <c r="M1" s="160"/>
      <c r="N1" s="160"/>
    </row>
    <row r="2" spans="1:19" x14ac:dyDescent="0.25">
      <c r="A2" s="160" t="s">
        <v>154</v>
      </c>
      <c r="B2" s="160"/>
      <c r="C2" s="160"/>
      <c r="D2" s="160"/>
      <c r="E2" s="160"/>
      <c r="G2" s="160" t="s">
        <v>7</v>
      </c>
      <c r="H2" s="160"/>
      <c r="I2" s="160"/>
      <c r="J2" s="160"/>
      <c r="K2" s="160"/>
      <c r="L2" s="160"/>
      <c r="M2" s="160"/>
      <c r="N2" s="160"/>
    </row>
    <row r="3" spans="1:19" x14ac:dyDescent="0.25">
      <c r="A3" s="27"/>
      <c r="B3" s="27"/>
      <c r="C3" s="27"/>
      <c r="D3" s="27"/>
      <c r="E3" s="27"/>
    </row>
    <row r="4" spans="1:19" ht="18.75" x14ac:dyDescent="0.3">
      <c r="A4" s="171" t="s">
        <v>430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9" ht="18.75" x14ac:dyDescent="0.3">
      <c r="A5" s="171" t="s">
        <v>431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7" spans="1:19" s="2" customFormat="1" ht="22.5" customHeight="1" x14ac:dyDescent="0.25">
      <c r="A7" s="179" t="s">
        <v>377</v>
      </c>
      <c r="B7" s="179" t="s">
        <v>432</v>
      </c>
      <c r="C7" s="179" t="s">
        <v>378</v>
      </c>
      <c r="D7" s="179"/>
      <c r="E7" s="179" t="s">
        <v>3</v>
      </c>
      <c r="F7" s="179" t="s">
        <v>379</v>
      </c>
      <c r="G7" s="179" t="s">
        <v>380</v>
      </c>
      <c r="H7" s="179" t="s">
        <v>433</v>
      </c>
      <c r="I7" s="179"/>
      <c r="J7" s="179"/>
      <c r="K7" s="179"/>
      <c r="L7" s="180" t="s">
        <v>434</v>
      </c>
      <c r="M7" s="180" t="s">
        <v>435</v>
      </c>
      <c r="N7" s="180" t="s">
        <v>436</v>
      </c>
      <c r="O7" s="2" t="s">
        <v>149</v>
      </c>
      <c r="P7" s="2" t="s">
        <v>150</v>
      </c>
      <c r="Q7" s="2" t="s">
        <v>151</v>
      </c>
      <c r="R7" s="2" t="s">
        <v>152</v>
      </c>
      <c r="S7" s="2" t="s">
        <v>153</v>
      </c>
    </row>
    <row r="8" spans="1:19" s="2" customFormat="1" ht="67.5" customHeight="1" x14ac:dyDescent="0.25">
      <c r="A8" s="179"/>
      <c r="B8" s="179"/>
      <c r="C8" s="179"/>
      <c r="D8" s="179"/>
      <c r="E8" s="179"/>
      <c r="F8" s="179"/>
      <c r="G8" s="179"/>
      <c r="H8" s="28" t="s">
        <v>437</v>
      </c>
      <c r="I8" s="28" t="s">
        <v>438</v>
      </c>
      <c r="J8" s="28" t="s">
        <v>439</v>
      </c>
      <c r="K8" s="28" t="s">
        <v>440</v>
      </c>
      <c r="L8" s="180"/>
      <c r="M8" s="180"/>
      <c r="N8" s="180"/>
    </row>
    <row r="9" spans="1:19" s="52" customFormat="1" ht="21.95" customHeight="1" x14ac:dyDescent="0.25">
      <c r="A9" s="57">
        <v>1</v>
      </c>
      <c r="B9" s="58" t="s">
        <v>441</v>
      </c>
      <c r="C9" s="59" t="s">
        <v>266</v>
      </c>
      <c r="D9" s="60" t="s">
        <v>166</v>
      </c>
      <c r="E9" s="61" t="s">
        <v>45</v>
      </c>
      <c r="F9" s="62" t="s">
        <v>387</v>
      </c>
      <c r="G9" s="62">
        <v>3</v>
      </c>
      <c r="H9" s="63">
        <v>9.75</v>
      </c>
      <c r="I9" s="63">
        <v>8.5</v>
      </c>
      <c r="J9" s="63">
        <v>8</v>
      </c>
      <c r="K9" s="63">
        <v>9.5</v>
      </c>
      <c r="L9" s="64">
        <f t="shared" ref="L9:L72" si="0">H9+I9+J9+K9</f>
        <v>35.75</v>
      </c>
      <c r="M9" s="64">
        <f>L9/4</f>
        <v>8.9375</v>
      </c>
      <c r="N9" s="64" t="s">
        <v>442</v>
      </c>
      <c r="Q9" s="52">
        <v>1</v>
      </c>
    </row>
    <row r="10" spans="1:19" s="52" customFormat="1" ht="21.95" customHeight="1" x14ac:dyDescent="0.25">
      <c r="A10" s="57">
        <f>A9+1</f>
        <v>2</v>
      </c>
      <c r="B10" s="58" t="s">
        <v>443</v>
      </c>
      <c r="C10" s="59" t="s">
        <v>392</v>
      </c>
      <c r="D10" s="60" t="s">
        <v>169</v>
      </c>
      <c r="E10" s="65" t="s">
        <v>20</v>
      </c>
      <c r="F10" s="62" t="s">
        <v>393</v>
      </c>
      <c r="G10" s="62">
        <v>3</v>
      </c>
      <c r="H10" s="63">
        <v>10</v>
      </c>
      <c r="I10" s="63">
        <v>8</v>
      </c>
      <c r="J10" s="63">
        <v>8</v>
      </c>
      <c r="K10" s="63">
        <v>9</v>
      </c>
      <c r="L10" s="64">
        <f t="shared" si="0"/>
        <v>35</v>
      </c>
      <c r="M10" s="64">
        <f t="shared" ref="M10:M73" si="1">L10/4</f>
        <v>8.75</v>
      </c>
      <c r="N10" s="64" t="s">
        <v>442</v>
      </c>
      <c r="P10" s="52">
        <v>1</v>
      </c>
    </row>
    <row r="11" spans="1:19" s="52" customFormat="1" ht="21.95" customHeight="1" x14ac:dyDescent="0.25">
      <c r="A11" s="57">
        <f t="shared" ref="A11:A74" si="2">A10+1</f>
        <v>3</v>
      </c>
      <c r="B11" s="58" t="s">
        <v>444</v>
      </c>
      <c r="C11" s="59" t="s">
        <v>355</v>
      </c>
      <c r="D11" s="60" t="s">
        <v>388</v>
      </c>
      <c r="E11" s="66" t="s">
        <v>20</v>
      </c>
      <c r="F11" s="62" t="s">
        <v>389</v>
      </c>
      <c r="G11" s="62">
        <v>3</v>
      </c>
      <c r="H11" s="63">
        <v>9.75</v>
      </c>
      <c r="I11" s="63">
        <v>8</v>
      </c>
      <c r="J11" s="63">
        <v>8</v>
      </c>
      <c r="K11" s="63">
        <v>9</v>
      </c>
      <c r="L11" s="64">
        <f t="shared" si="0"/>
        <v>34.75</v>
      </c>
      <c r="M11" s="64">
        <f t="shared" si="1"/>
        <v>8.6875</v>
      </c>
      <c r="N11" s="64" t="s">
        <v>442</v>
      </c>
      <c r="P11" s="52">
        <v>1</v>
      </c>
    </row>
    <row r="12" spans="1:19" s="52" customFormat="1" ht="21.95" customHeight="1" x14ac:dyDescent="0.25">
      <c r="A12" s="57">
        <f t="shared" si="2"/>
        <v>4</v>
      </c>
      <c r="B12" s="58" t="s">
        <v>445</v>
      </c>
      <c r="C12" s="59" t="s">
        <v>368</v>
      </c>
      <c r="D12" s="60" t="s">
        <v>391</v>
      </c>
      <c r="E12" s="65" t="s">
        <v>22</v>
      </c>
      <c r="F12" s="62" t="s">
        <v>94</v>
      </c>
      <c r="G12" s="62">
        <v>4</v>
      </c>
      <c r="H12" s="63">
        <v>9.5</v>
      </c>
      <c r="I12" s="63">
        <v>8.5</v>
      </c>
      <c r="J12" s="63">
        <v>8.5</v>
      </c>
      <c r="K12" s="63">
        <v>8</v>
      </c>
      <c r="L12" s="64">
        <f t="shared" si="0"/>
        <v>34.5</v>
      </c>
      <c r="M12" s="64">
        <f t="shared" si="1"/>
        <v>8.625</v>
      </c>
      <c r="N12" s="64" t="s">
        <v>442</v>
      </c>
      <c r="R12" s="52">
        <v>1</v>
      </c>
    </row>
    <row r="13" spans="1:19" s="52" customFormat="1" ht="21.95" customHeight="1" x14ac:dyDescent="0.25">
      <c r="A13" s="57">
        <f t="shared" si="2"/>
        <v>5</v>
      </c>
      <c r="B13" s="67" t="s">
        <v>446</v>
      </c>
      <c r="C13" s="68" t="s">
        <v>264</v>
      </c>
      <c r="D13" s="69" t="s">
        <v>168</v>
      </c>
      <c r="E13" s="70" t="s">
        <v>38</v>
      </c>
      <c r="F13" s="33" t="s">
        <v>411</v>
      </c>
      <c r="G13" s="33">
        <v>3</v>
      </c>
      <c r="H13" s="63">
        <v>9.25</v>
      </c>
      <c r="I13" s="63">
        <v>8</v>
      </c>
      <c r="J13" s="63">
        <v>8</v>
      </c>
      <c r="K13" s="63">
        <v>9</v>
      </c>
      <c r="L13" s="64">
        <f t="shared" si="0"/>
        <v>34.25</v>
      </c>
      <c r="M13" s="64">
        <f t="shared" si="1"/>
        <v>8.5625</v>
      </c>
      <c r="N13" s="64" t="s">
        <v>442</v>
      </c>
      <c r="S13" s="52">
        <v>1</v>
      </c>
    </row>
    <row r="14" spans="1:19" s="52" customFormat="1" ht="21.95" customHeight="1" x14ac:dyDescent="0.25">
      <c r="A14" s="57">
        <f t="shared" si="2"/>
        <v>6</v>
      </c>
      <c r="B14" s="58" t="s">
        <v>447</v>
      </c>
      <c r="C14" s="59" t="s">
        <v>264</v>
      </c>
      <c r="D14" s="60" t="s">
        <v>241</v>
      </c>
      <c r="E14" s="65" t="s">
        <v>448</v>
      </c>
      <c r="F14" s="62" t="s">
        <v>403</v>
      </c>
      <c r="G14" s="62">
        <v>3</v>
      </c>
      <c r="H14" s="63">
        <v>9.75</v>
      </c>
      <c r="I14" s="63">
        <v>8</v>
      </c>
      <c r="J14" s="63">
        <v>8</v>
      </c>
      <c r="K14" s="63">
        <v>8.5</v>
      </c>
      <c r="L14" s="64">
        <f t="shared" si="0"/>
        <v>34.25</v>
      </c>
      <c r="M14" s="64">
        <f t="shared" si="1"/>
        <v>8.5625</v>
      </c>
      <c r="N14" s="64" t="s">
        <v>442</v>
      </c>
      <c r="S14" s="52">
        <v>1</v>
      </c>
    </row>
    <row r="15" spans="1:19" s="52" customFormat="1" ht="21.95" customHeight="1" x14ac:dyDescent="0.25">
      <c r="A15" s="57">
        <f t="shared" si="2"/>
        <v>7</v>
      </c>
      <c r="B15" s="58" t="s">
        <v>449</v>
      </c>
      <c r="C15" s="59" t="s">
        <v>401</v>
      </c>
      <c r="D15" s="60" t="s">
        <v>216</v>
      </c>
      <c r="E15" s="65" t="s">
        <v>45</v>
      </c>
      <c r="F15" s="62" t="s">
        <v>402</v>
      </c>
      <c r="G15" s="62">
        <v>3</v>
      </c>
      <c r="H15" s="63">
        <v>9.75</v>
      </c>
      <c r="I15" s="63">
        <v>8</v>
      </c>
      <c r="J15" s="63">
        <v>8</v>
      </c>
      <c r="K15" s="63">
        <v>8.5</v>
      </c>
      <c r="L15" s="64">
        <f t="shared" si="0"/>
        <v>34.25</v>
      </c>
      <c r="M15" s="64">
        <f t="shared" si="1"/>
        <v>8.5625</v>
      </c>
      <c r="N15" s="64" t="s">
        <v>442</v>
      </c>
      <c r="O15" s="52">
        <v>1</v>
      </c>
    </row>
    <row r="16" spans="1:19" s="52" customFormat="1" ht="21.95" customHeight="1" x14ac:dyDescent="0.25">
      <c r="A16" s="57">
        <f t="shared" si="2"/>
        <v>8</v>
      </c>
      <c r="B16" s="67" t="s">
        <v>450</v>
      </c>
      <c r="C16" s="68" t="s">
        <v>264</v>
      </c>
      <c r="D16" s="69" t="s">
        <v>216</v>
      </c>
      <c r="E16" s="70" t="s">
        <v>399</v>
      </c>
      <c r="F16" s="33" t="s">
        <v>400</v>
      </c>
      <c r="G16" s="33">
        <v>4</v>
      </c>
      <c r="H16" s="63">
        <v>8.25</v>
      </c>
      <c r="I16" s="63">
        <v>8</v>
      </c>
      <c r="J16" s="63">
        <v>8.25</v>
      </c>
      <c r="K16" s="63">
        <v>9.5</v>
      </c>
      <c r="L16" s="64">
        <f t="shared" si="0"/>
        <v>34</v>
      </c>
      <c r="M16" s="64">
        <f t="shared" si="1"/>
        <v>8.5</v>
      </c>
      <c r="N16" s="64" t="s">
        <v>442</v>
      </c>
      <c r="P16" s="71">
        <v>1</v>
      </c>
    </row>
    <row r="17" spans="1:19" s="52" customFormat="1" ht="21.95" customHeight="1" x14ac:dyDescent="0.25">
      <c r="A17" s="57">
        <f t="shared" si="2"/>
        <v>9</v>
      </c>
      <c r="B17" s="58" t="s">
        <v>451</v>
      </c>
      <c r="C17" s="59" t="s">
        <v>397</v>
      </c>
      <c r="D17" s="60" t="s">
        <v>173</v>
      </c>
      <c r="E17" s="65" t="s">
        <v>28</v>
      </c>
      <c r="F17" s="62" t="s">
        <v>398</v>
      </c>
      <c r="G17" s="62">
        <v>3</v>
      </c>
      <c r="H17" s="63">
        <v>10</v>
      </c>
      <c r="I17" s="63">
        <v>8</v>
      </c>
      <c r="J17" s="63">
        <v>8</v>
      </c>
      <c r="K17" s="63">
        <v>8</v>
      </c>
      <c r="L17" s="64">
        <f t="shared" si="0"/>
        <v>34</v>
      </c>
      <c r="M17" s="64">
        <f t="shared" si="1"/>
        <v>8.5</v>
      </c>
      <c r="N17" s="64" t="s">
        <v>442</v>
      </c>
      <c r="S17" s="52">
        <v>1</v>
      </c>
    </row>
    <row r="18" spans="1:19" s="52" customFormat="1" ht="21.95" customHeight="1" x14ac:dyDescent="0.25">
      <c r="A18" s="57">
        <f t="shared" si="2"/>
        <v>10</v>
      </c>
      <c r="B18" s="58" t="s">
        <v>452</v>
      </c>
      <c r="C18" s="68" t="s">
        <v>413</v>
      </c>
      <c r="D18" s="69" t="s">
        <v>203</v>
      </c>
      <c r="E18" s="65" t="s">
        <v>14</v>
      </c>
      <c r="F18" s="33" t="s">
        <v>414</v>
      </c>
      <c r="G18" s="62">
        <v>1</v>
      </c>
      <c r="H18" s="63">
        <v>8</v>
      </c>
      <c r="I18" s="63">
        <v>8</v>
      </c>
      <c r="J18" s="63">
        <v>9</v>
      </c>
      <c r="K18" s="63">
        <v>9</v>
      </c>
      <c r="L18" s="64">
        <f t="shared" si="0"/>
        <v>34</v>
      </c>
      <c r="M18" s="64">
        <f t="shared" si="1"/>
        <v>8.5</v>
      </c>
      <c r="N18" s="64" t="s">
        <v>442</v>
      </c>
      <c r="O18" s="52">
        <v>1</v>
      </c>
    </row>
    <row r="19" spans="1:19" s="52" customFormat="1" ht="21.95" customHeight="1" x14ac:dyDescent="0.25">
      <c r="A19" s="57">
        <f t="shared" si="2"/>
        <v>11</v>
      </c>
      <c r="B19" s="58" t="s">
        <v>453</v>
      </c>
      <c r="C19" s="68" t="s">
        <v>412</v>
      </c>
      <c r="D19" s="69" t="s">
        <v>246</v>
      </c>
      <c r="E19" s="65" t="s">
        <v>57</v>
      </c>
      <c r="F19" s="33" t="s">
        <v>94</v>
      </c>
      <c r="G19" s="62">
        <v>2</v>
      </c>
      <c r="H19" s="63">
        <v>10</v>
      </c>
      <c r="I19" s="63">
        <v>8</v>
      </c>
      <c r="J19" s="63">
        <v>8</v>
      </c>
      <c r="K19" s="63">
        <v>8</v>
      </c>
      <c r="L19" s="64">
        <f t="shared" si="0"/>
        <v>34</v>
      </c>
      <c r="M19" s="64">
        <f t="shared" si="1"/>
        <v>8.5</v>
      </c>
      <c r="N19" s="64" t="s">
        <v>442</v>
      </c>
      <c r="P19" s="52">
        <v>1</v>
      </c>
    </row>
    <row r="20" spans="1:19" s="52" customFormat="1" ht="21.95" customHeight="1" x14ac:dyDescent="0.25">
      <c r="A20" s="57">
        <f t="shared" si="2"/>
        <v>12</v>
      </c>
      <c r="B20" s="58" t="s">
        <v>454</v>
      </c>
      <c r="C20" s="59" t="s">
        <v>394</v>
      </c>
      <c r="D20" s="60" t="s">
        <v>167</v>
      </c>
      <c r="E20" s="65" t="s">
        <v>43</v>
      </c>
      <c r="F20" s="62" t="s">
        <v>395</v>
      </c>
      <c r="G20" s="62">
        <v>4</v>
      </c>
      <c r="H20" s="63">
        <v>9.25</v>
      </c>
      <c r="I20" s="63">
        <v>8</v>
      </c>
      <c r="J20" s="63">
        <v>8</v>
      </c>
      <c r="K20" s="63">
        <v>8.5</v>
      </c>
      <c r="L20" s="64">
        <f t="shared" si="0"/>
        <v>33.75</v>
      </c>
      <c r="M20" s="64">
        <f t="shared" si="1"/>
        <v>8.4375</v>
      </c>
      <c r="N20" s="64" t="s">
        <v>442</v>
      </c>
      <c r="P20" s="52">
        <v>1</v>
      </c>
    </row>
    <row r="21" spans="1:19" s="52" customFormat="1" ht="21.95" customHeight="1" x14ac:dyDescent="0.25">
      <c r="A21" s="57">
        <f t="shared" si="2"/>
        <v>13</v>
      </c>
      <c r="B21" s="67" t="s">
        <v>455</v>
      </c>
      <c r="C21" s="68" t="s">
        <v>408</v>
      </c>
      <c r="D21" s="69" t="s">
        <v>188</v>
      </c>
      <c r="E21" s="70" t="s">
        <v>110</v>
      </c>
      <c r="F21" s="33" t="s">
        <v>409</v>
      </c>
      <c r="G21" s="33">
        <v>2</v>
      </c>
      <c r="H21" s="63">
        <v>9.75</v>
      </c>
      <c r="I21" s="63">
        <v>8</v>
      </c>
      <c r="J21" s="63">
        <v>8</v>
      </c>
      <c r="K21" s="63">
        <v>8</v>
      </c>
      <c r="L21" s="64">
        <f t="shared" si="0"/>
        <v>33.75</v>
      </c>
      <c r="M21" s="64">
        <f t="shared" si="1"/>
        <v>8.4375</v>
      </c>
      <c r="N21" s="64" t="s">
        <v>442</v>
      </c>
      <c r="P21" s="52">
        <v>1</v>
      </c>
    </row>
    <row r="22" spans="1:19" s="52" customFormat="1" ht="21.95" customHeight="1" x14ac:dyDescent="0.25">
      <c r="A22" s="57">
        <f t="shared" si="2"/>
        <v>14</v>
      </c>
      <c r="B22" s="67" t="s">
        <v>456</v>
      </c>
      <c r="C22" s="68" t="s">
        <v>267</v>
      </c>
      <c r="D22" s="69" t="s">
        <v>178</v>
      </c>
      <c r="E22" s="72" t="s">
        <v>43</v>
      </c>
      <c r="F22" s="33" t="s">
        <v>396</v>
      </c>
      <c r="G22" s="33">
        <v>4</v>
      </c>
      <c r="H22" s="63">
        <v>8.25</v>
      </c>
      <c r="I22" s="63">
        <v>8</v>
      </c>
      <c r="J22" s="63">
        <v>8.5</v>
      </c>
      <c r="K22" s="63">
        <v>8.5</v>
      </c>
      <c r="L22" s="64">
        <f t="shared" si="0"/>
        <v>33.25</v>
      </c>
      <c r="M22" s="64">
        <f t="shared" si="1"/>
        <v>8.3125</v>
      </c>
      <c r="N22" s="64" t="s">
        <v>442</v>
      </c>
      <c r="Q22" s="52">
        <v>1</v>
      </c>
    </row>
    <row r="23" spans="1:19" s="52" customFormat="1" ht="21.95" customHeight="1" x14ac:dyDescent="0.25">
      <c r="A23" s="57">
        <f t="shared" si="2"/>
        <v>15</v>
      </c>
      <c r="B23" s="58" t="s">
        <v>457</v>
      </c>
      <c r="C23" s="59" t="s">
        <v>253</v>
      </c>
      <c r="D23" s="60" t="s">
        <v>166</v>
      </c>
      <c r="E23" s="65" t="s">
        <v>28</v>
      </c>
      <c r="F23" s="62" t="s">
        <v>409</v>
      </c>
      <c r="G23" s="62">
        <v>3</v>
      </c>
      <c r="H23" s="63">
        <v>9.25</v>
      </c>
      <c r="I23" s="63">
        <v>8</v>
      </c>
      <c r="J23" s="63">
        <v>8</v>
      </c>
      <c r="K23" s="63">
        <v>8</v>
      </c>
      <c r="L23" s="64">
        <f t="shared" si="0"/>
        <v>33.25</v>
      </c>
      <c r="M23" s="64">
        <f t="shared" si="1"/>
        <v>8.3125</v>
      </c>
      <c r="N23" s="64" t="s">
        <v>442</v>
      </c>
      <c r="Q23" s="52">
        <v>1</v>
      </c>
    </row>
    <row r="24" spans="1:19" s="52" customFormat="1" ht="21.95" customHeight="1" x14ac:dyDescent="0.25">
      <c r="A24" s="57">
        <f t="shared" si="2"/>
        <v>16</v>
      </c>
      <c r="B24" s="58" t="s">
        <v>458</v>
      </c>
      <c r="C24" s="59" t="s">
        <v>419</v>
      </c>
      <c r="D24" s="60" t="s">
        <v>420</v>
      </c>
      <c r="E24" s="65" t="s">
        <v>38</v>
      </c>
      <c r="F24" s="62" t="s">
        <v>407</v>
      </c>
      <c r="G24" s="62">
        <v>3</v>
      </c>
      <c r="H24" s="63">
        <v>8.25</v>
      </c>
      <c r="I24" s="63">
        <v>8</v>
      </c>
      <c r="J24" s="63">
        <v>8</v>
      </c>
      <c r="K24" s="63">
        <v>9</v>
      </c>
      <c r="L24" s="64">
        <f t="shared" si="0"/>
        <v>33.25</v>
      </c>
      <c r="M24" s="64">
        <f t="shared" si="1"/>
        <v>8.3125</v>
      </c>
      <c r="N24" s="64" t="s">
        <v>442</v>
      </c>
      <c r="R24" s="52">
        <v>1</v>
      </c>
    </row>
    <row r="25" spans="1:19" s="52" customFormat="1" ht="21.95" customHeight="1" x14ac:dyDescent="0.25">
      <c r="A25" s="57">
        <f t="shared" si="2"/>
        <v>17</v>
      </c>
      <c r="B25" s="58" t="s">
        <v>459</v>
      </c>
      <c r="C25" s="73" t="s">
        <v>404</v>
      </c>
      <c r="D25" s="60" t="s">
        <v>175</v>
      </c>
      <c r="E25" s="65" t="s">
        <v>90</v>
      </c>
      <c r="F25" s="62" t="s">
        <v>405</v>
      </c>
      <c r="G25" s="62">
        <v>5</v>
      </c>
      <c r="H25" s="63">
        <v>9</v>
      </c>
      <c r="I25" s="63">
        <v>8</v>
      </c>
      <c r="J25" s="63">
        <v>8</v>
      </c>
      <c r="K25" s="63">
        <v>8</v>
      </c>
      <c r="L25" s="64">
        <f t="shared" si="0"/>
        <v>33</v>
      </c>
      <c r="M25" s="64">
        <f t="shared" si="1"/>
        <v>8.25</v>
      </c>
      <c r="N25" s="64" t="s">
        <v>442</v>
      </c>
      <c r="S25" s="52">
        <v>1</v>
      </c>
    </row>
    <row r="26" spans="1:19" s="52" customFormat="1" ht="21.95" customHeight="1" x14ac:dyDescent="0.25">
      <c r="A26" s="57">
        <f t="shared" si="2"/>
        <v>18</v>
      </c>
      <c r="B26" s="58" t="s">
        <v>460</v>
      </c>
      <c r="C26" s="68" t="s">
        <v>390</v>
      </c>
      <c r="D26" s="69" t="s">
        <v>174</v>
      </c>
      <c r="E26" s="65" t="s">
        <v>84</v>
      </c>
      <c r="F26" s="33" t="s">
        <v>94</v>
      </c>
      <c r="G26" s="62">
        <v>3</v>
      </c>
      <c r="H26" s="63">
        <v>9</v>
      </c>
      <c r="I26" s="63">
        <v>8</v>
      </c>
      <c r="J26" s="63">
        <v>8</v>
      </c>
      <c r="K26" s="63">
        <v>8</v>
      </c>
      <c r="L26" s="64">
        <f t="shared" si="0"/>
        <v>33</v>
      </c>
      <c r="M26" s="64">
        <f t="shared" si="1"/>
        <v>8.25</v>
      </c>
      <c r="N26" s="64" t="s">
        <v>442</v>
      </c>
      <c r="S26" s="52">
        <v>1</v>
      </c>
    </row>
    <row r="27" spans="1:19" s="52" customFormat="1" ht="21.95" customHeight="1" x14ac:dyDescent="0.25">
      <c r="A27" s="57">
        <f t="shared" si="2"/>
        <v>19</v>
      </c>
      <c r="B27" s="58" t="s">
        <v>461</v>
      </c>
      <c r="C27" s="59" t="s">
        <v>415</v>
      </c>
      <c r="D27" s="60" t="s">
        <v>215</v>
      </c>
      <c r="E27" s="65" t="s">
        <v>13</v>
      </c>
      <c r="F27" s="62" t="s">
        <v>402</v>
      </c>
      <c r="G27" s="62">
        <v>5</v>
      </c>
      <c r="H27" s="63">
        <v>9</v>
      </c>
      <c r="I27" s="63">
        <v>8</v>
      </c>
      <c r="J27" s="63">
        <v>8</v>
      </c>
      <c r="K27" s="63">
        <v>8</v>
      </c>
      <c r="L27" s="64">
        <f t="shared" si="0"/>
        <v>33</v>
      </c>
      <c r="M27" s="64">
        <f t="shared" si="1"/>
        <v>8.25</v>
      </c>
      <c r="N27" s="64" t="s">
        <v>442</v>
      </c>
      <c r="S27" s="52">
        <v>1</v>
      </c>
    </row>
    <row r="28" spans="1:19" s="52" customFormat="1" ht="21.95" customHeight="1" x14ac:dyDescent="0.25">
      <c r="A28" s="57">
        <f t="shared" si="2"/>
        <v>20</v>
      </c>
      <c r="B28" s="58" t="s">
        <v>462</v>
      </c>
      <c r="C28" s="59" t="s">
        <v>422</v>
      </c>
      <c r="D28" s="60" t="s">
        <v>177</v>
      </c>
      <c r="E28" s="61" t="s">
        <v>40</v>
      </c>
      <c r="F28" s="33" t="s">
        <v>423</v>
      </c>
      <c r="G28" s="62">
        <v>5</v>
      </c>
      <c r="H28" s="63">
        <v>8.75</v>
      </c>
      <c r="I28" s="63">
        <v>8</v>
      </c>
      <c r="J28" s="63">
        <v>8</v>
      </c>
      <c r="K28" s="63">
        <v>8</v>
      </c>
      <c r="L28" s="64">
        <f t="shared" si="0"/>
        <v>32.75</v>
      </c>
      <c r="M28" s="64">
        <f t="shared" si="1"/>
        <v>8.1875</v>
      </c>
      <c r="N28" s="64" t="s">
        <v>442</v>
      </c>
      <c r="S28" s="52">
        <v>1</v>
      </c>
    </row>
    <row r="29" spans="1:19" s="52" customFormat="1" ht="21.95" customHeight="1" x14ac:dyDescent="0.25">
      <c r="A29" s="57">
        <f t="shared" si="2"/>
        <v>21</v>
      </c>
      <c r="B29" s="58" t="s">
        <v>463</v>
      </c>
      <c r="C29" s="59" t="s">
        <v>268</v>
      </c>
      <c r="D29" s="60" t="s">
        <v>179</v>
      </c>
      <c r="E29" s="65" t="s">
        <v>13</v>
      </c>
      <c r="F29" s="62" t="s">
        <v>396</v>
      </c>
      <c r="G29" s="62">
        <v>5</v>
      </c>
      <c r="H29" s="63">
        <v>8.75</v>
      </c>
      <c r="I29" s="63">
        <v>8</v>
      </c>
      <c r="J29" s="63">
        <v>8</v>
      </c>
      <c r="K29" s="63">
        <v>8</v>
      </c>
      <c r="L29" s="64">
        <f t="shared" si="0"/>
        <v>32.75</v>
      </c>
      <c r="M29" s="64">
        <f t="shared" si="1"/>
        <v>8.1875</v>
      </c>
      <c r="N29" s="64" t="s">
        <v>442</v>
      </c>
      <c r="O29" s="52">
        <v>1</v>
      </c>
    </row>
    <row r="30" spans="1:19" s="52" customFormat="1" ht="21.95" customHeight="1" x14ac:dyDescent="0.25">
      <c r="A30" s="57">
        <f t="shared" si="2"/>
        <v>22</v>
      </c>
      <c r="B30" s="58" t="s">
        <v>464</v>
      </c>
      <c r="C30" s="59" t="s">
        <v>417</v>
      </c>
      <c r="D30" s="60" t="s">
        <v>207</v>
      </c>
      <c r="E30" s="65" t="s">
        <v>68</v>
      </c>
      <c r="F30" s="62" t="s">
        <v>418</v>
      </c>
      <c r="G30" s="62">
        <v>4</v>
      </c>
      <c r="H30" s="63">
        <v>8</v>
      </c>
      <c r="I30" s="63">
        <v>8</v>
      </c>
      <c r="J30" s="63">
        <v>8.5</v>
      </c>
      <c r="K30" s="63">
        <v>8</v>
      </c>
      <c r="L30" s="64">
        <f t="shared" si="0"/>
        <v>32.5</v>
      </c>
      <c r="M30" s="64">
        <f t="shared" si="1"/>
        <v>8.125</v>
      </c>
      <c r="N30" s="64" t="s">
        <v>442</v>
      </c>
      <c r="Q30" s="52">
        <v>1</v>
      </c>
    </row>
    <row r="31" spans="1:19" s="52" customFormat="1" ht="21.95" customHeight="1" x14ac:dyDescent="0.25">
      <c r="A31" s="57">
        <f t="shared" si="2"/>
        <v>23</v>
      </c>
      <c r="B31" s="67" t="s">
        <v>465</v>
      </c>
      <c r="C31" s="68" t="s">
        <v>421</v>
      </c>
      <c r="D31" s="69" t="s">
        <v>184</v>
      </c>
      <c r="E31" s="70" t="s">
        <v>110</v>
      </c>
      <c r="F31" s="33" t="s">
        <v>418</v>
      </c>
      <c r="G31" s="33">
        <v>2</v>
      </c>
      <c r="H31" s="63">
        <v>8.5</v>
      </c>
      <c r="I31" s="63">
        <v>8</v>
      </c>
      <c r="J31" s="63">
        <v>8</v>
      </c>
      <c r="K31" s="63">
        <v>8</v>
      </c>
      <c r="L31" s="64">
        <f t="shared" si="0"/>
        <v>32.5</v>
      </c>
      <c r="M31" s="64">
        <f t="shared" si="1"/>
        <v>8.125</v>
      </c>
      <c r="N31" s="64" t="s">
        <v>442</v>
      </c>
      <c r="R31" s="52">
        <v>1</v>
      </c>
    </row>
    <row r="32" spans="1:19" s="52" customFormat="1" ht="21.95" customHeight="1" x14ac:dyDescent="0.25">
      <c r="A32" s="57">
        <f t="shared" si="2"/>
        <v>24</v>
      </c>
      <c r="B32" s="58" t="s">
        <v>466</v>
      </c>
      <c r="C32" s="59" t="s">
        <v>249</v>
      </c>
      <c r="D32" s="60" t="s">
        <v>203</v>
      </c>
      <c r="E32" s="61" t="s">
        <v>57</v>
      </c>
      <c r="F32" s="62" t="s">
        <v>387</v>
      </c>
      <c r="G32" s="62">
        <v>2</v>
      </c>
      <c r="H32" s="63">
        <v>8</v>
      </c>
      <c r="I32" s="63">
        <v>8</v>
      </c>
      <c r="J32" s="63">
        <v>8</v>
      </c>
      <c r="K32" s="63">
        <v>8</v>
      </c>
      <c r="L32" s="64">
        <f t="shared" si="0"/>
        <v>32</v>
      </c>
      <c r="M32" s="64">
        <f t="shared" si="1"/>
        <v>8</v>
      </c>
      <c r="N32" s="64" t="s">
        <v>442</v>
      </c>
      <c r="S32" s="52">
        <v>1</v>
      </c>
    </row>
    <row r="33" spans="1:19" s="52" customFormat="1" ht="21.95" customHeight="1" x14ac:dyDescent="0.25">
      <c r="A33" s="57">
        <f t="shared" si="2"/>
        <v>25</v>
      </c>
      <c r="B33" s="58" t="s">
        <v>467</v>
      </c>
      <c r="C33" s="59" t="s">
        <v>338</v>
      </c>
      <c r="D33" s="60" t="s">
        <v>406</v>
      </c>
      <c r="E33" s="65" t="s">
        <v>29</v>
      </c>
      <c r="F33" s="62" t="s">
        <v>407</v>
      </c>
      <c r="G33" s="62">
        <v>1</v>
      </c>
      <c r="H33" s="63">
        <v>8</v>
      </c>
      <c r="I33" s="63">
        <v>8</v>
      </c>
      <c r="J33" s="63">
        <v>8</v>
      </c>
      <c r="K33" s="63">
        <v>8</v>
      </c>
      <c r="L33" s="64">
        <f t="shared" si="0"/>
        <v>32</v>
      </c>
      <c r="M33" s="64">
        <f t="shared" si="1"/>
        <v>8</v>
      </c>
      <c r="N33" s="64" t="s">
        <v>442</v>
      </c>
      <c r="O33" s="52">
        <v>1</v>
      </c>
    </row>
    <row r="34" spans="1:19" s="52" customFormat="1" ht="21.95" customHeight="1" x14ac:dyDescent="0.25">
      <c r="A34" s="21">
        <f t="shared" si="2"/>
        <v>26</v>
      </c>
      <c r="B34" s="41" t="s">
        <v>468</v>
      </c>
      <c r="C34" s="74" t="s">
        <v>422</v>
      </c>
      <c r="D34" s="75" t="s">
        <v>216</v>
      </c>
      <c r="E34" s="70" t="s">
        <v>469</v>
      </c>
      <c r="F34" s="33" t="s">
        <v>411</v>
      </c>
      <c r="G34" s="33">
        <v>2</v>
      </c>
      <c r="H34" s="63">
        <v>8.5</v>
      </c>
      <c r="I34" s="63">
        <v>9</v>
      </c>
      <c r="J34" s="63">
        <v>6.25</v>
      </c>
      <c r="K34" s="63">
        <v>8</v>
      </c>
      <c r="L34" s="64">
        <f t="shared" si="0"/>
        <v>31.75</v>
      </c>
      <c r="M34" s="64">
        <f t="shared" si="1"/>
        <v>7.9375</v>
      </c>
      <c r="N34" s="87" t="s">
        <v>70</v>
      </c>
      <c r="R34" s="52">
        <v>1</v>
      </c>
    </row>
    <row r="35" spans="1:19" s="52" customFormat="1" ht="21.95" customHeight="1" x14ac:dyDescent="0.25">
      <c r="A35" s="21">
        <f t="shared" si="2"/>
        <v>27</v>
      </c>
      <c r="B35" s="41" t="s">
        <v>470</v>
      </c>
      <c r="C35" s="74" t="s">
        <v>471</v>
      </c>
      <c r="D35" s="75" t="s">
        <v>176</v>
      </c>
      <c r="E35" s="70" t="s">
        <v>35</v>
      </c>
      <c r="F35" s="33" t="s">
        <v>393</v>
      </c>
      <c r="G35" s="33">
        <v>4</v>
      </c>
      <c r="H35" s="63">
        <v>10</v>
      </c>
      <c r="I35" s="63">
        <v>8</v>
      </c>
      <c r="J35" s="63">
        <v>6.5</v>
      </c>
      <c r="K35" s="63">
        <v>7</v>
      </c>
      <c r="L35" s="64">
        <f t="shared" si="0"/>
        <v>31.5</v>
      </c>
      <c r="M35" s="64">
        <f t="shared" si="1"/>
        <v>7.875</v>
      </c>
      <c r="N35" s="87" t="s">
        <v>70</v>
      </c>
      <c r="R35" s="52">
        <v>1</v>
      </c>
    </row>
    <row r="36" spans="1:19" s="52" customFormat="1" ht="21.95" customHeight="1" x14ac:dyDescent="0.25">
      <c r="A36" s="21">
        <f t="shared" si="2"/>
        <v>28</v>
      </c>
      <c r="B36" s="4" t="s">
        <v>472</v>
      </c>
      <c r="C36" s="76" t="s">
        <v>473</v>
      </c>
      <c r="D36" s="77" t="s">
        <v>234</v>
      </c>
      <c r="E36" s="78" t="s">
        <v>38</v>
      </c>
      <c r="F36" s="62" t="s">
        <v>474</v>
      </c>
      <c r="G36" s="62">
        <v>3</v>
      </c>
      <c r="H36" s="63">
        <v>8.5</v>
      </c>
      <c r="I36" s="63">
        <v>7.5</v>
      </c>
      <c r="J36" s="63">
        <v>6</v>
      </c>
      <c r="K36" s="63">
        <v>8.5</v>
      </c>
      <c r="L36" s="64">
        <f t="shared" si="0"/>
        <v>30.5</v>
      </c>
      <c r="M36" s="64">
        <f t="shared" si="1"/>
        <v>7.625</v>
      </c>
      <c r="N36" s="87" t="s">
        <v>70</v>
      </c>
      <c r="Q36" s="52">
        <v>1</v>
      </c>
    </row>
    <row r="37" spans="1:19" s="52" customFormat="1" ht="21.95" customHeight="1" x14ac:dyDescent="0.25">
      <c r="A37" s="21">
        <f t="shared" si="2"/>
        <v>29</v>
      </c>
      <c r="B37" s="41" t="s">
        <v>475</v>
      </c>
      <c r="C37" s="74" t="s">
        <v>364</v>
      </c>
      <c r="D37" s="75" t="s">
        <v>186</v>
      </c>
      <c r="E37" s="70" t="s">
        <v>110</v>
      </c>
      <c r="F37" s="33" t="s">
        <v>476</v>
      </c>
      <c r="G37" s="33">
        <v>2</v>
      </c>
      <c r="H37" s="63">
        <v>8.25</v>
      </c>
      <c r="I37" s="63">
        <v>7.75</v>
      </c>
      <c r="J37" s="63">
        <v>7</v>
      </c>
      <c r="K37" s="63">
        <v>7.5</v>
      </c>
      <c r="L37" s="64">
        <f t="shared" si="0"/>
        <v>30.5</v>
      </c>
      <c r="M37" s="64">
        <f t="shared" si="1"/>
        <v>7.625</v>
      </c>
      <c r="N37" s="87" t="s">
        <v>70</v>
      </c>
      <c r="O37" s="52">
        <v>1</v>
      </c>
    </row>
    <row r="38" spans="1:19" s="52" customFormat="1" ht="21.95" customHeight="1" x14ac:dyDescent="0.25">
      <c r="A38" s="21">
        <f t="shared" si="2"/>
        <v>30</v>
      </c>
      <c r="B38" s="4" t="s">
        <v>477</v>
      </c>
      <c r="C38" s="74" t="s">
        <v>266</v>
      </c>
      <c r="D38" s="75" t="s">
        <v>169</v>
      </c>
      <c r="E38" s="65" t="s">
        <v>47</v>
      </c>
      <c r="F38" s="33" t="s">
        <v>478</v>
      </c>
      <c r="G38" s="62">
        <v>5</v>
      </c>
      <c r="H38" s="63">
        <v>8.5</v>
      </c>
      <c r="I38" s="63">
        <v>8.5</v>
      </c>
      <c r="J38" s="63">
        <v>5.75</v>
      </c>
      <c r="K38" s="63">
        <v>7.5</v>
      </c>
      <c r="L38" s="64">
        <f t="shared" si="0"/>
        <v>30.25</v>
      </c>
      <c r="M38" s="64">
        <f t="shared" si="1"/>
        <v>7.5625</v>
      </c>
      <c r="N38" s="87" t="s">
        <v>70</v>
      </c>
      <c r="R38" s="52">
        <v>1</v>
      </c>
    </row>
    <row r="39" spans="1:19" s="52" customFormat="1" ht="21.95" customHeight="1" x14ac:dyDescent="0.25">
      <c r="A39" s="21">
        <f t="shared" si="2"/>
        <v>31</v>
      </c>
      <c r="B39" s="4" t="s">
        <v>479</v>
      </c>
      <c r="C39" s="76" t="s">
        <v>480</v>
      </c>
      <c r="D39" s="77" t="s">
        <v>179</v>
      </c>
      <c r="E39" s="65" t="s">
        <v>73</v>
      </c>
      <c r="F39" s="62" t="s">
        <v>411</v>
      </c>
      <c r="G39" s="62">
        <v>1</v>
      </c>
      <c r="H39" s="63">
        <v>7.25</v>
      </c>
      <c r="I39" s="63">
        <v>7</v>
      </c>
      <c r="J39" s="63">
        <v>8.5</v>
      </c>
      <c r="K39" s="63">
        <v>7.5</v>
      </c>
      <c r="L39" s="64">
        <f t="shared" si="0"/>
        <v>30.25</v>
      </c>
      <c r="M39" s="64">
        <f t="shared" si="1"/>
        <v>7.5625</v>
      </c>
      <c r="N39" s="87" t="s">
        <v>70</v>
      </c>
      <c r="Q39" s="52">
        <v>1</v>
      </c>
    </row>
    <row r="40" spans="1:19" s="52" customFormat="1" ht="21.95" customHeight="1" x14ac:dyDescent="0.25">
      <c r="A40" s="21">
        <f t="shared" si="2"/>
        <v>32</v>
      </c>
      <c r="B40" s="4" t="s">
        <v>481</v>
      </c>
      <c r="C40" s="76" t="s">
        <v>482</v>
      </c>
      <c r="D40" s="77" t="s">
        <v>483</v>
      </c>
      <c r="E40" s="65" t="s">
        <v>40</v>
      </c>
      <c r="F40" s="62" t="s">
        <v>94</v>
      </c>
      <c r="G40" s="62">
        <v>5</v>
      </c>
      <c r="H40" s="63">
        <v>9.5</v>
      </c>
      <c r="I40" s="63">
        <v>8</v>
      </c>
      <c r="J40" s="63">
        <v>5.75</v>
      </c>
      <c r="K40" s="63">
        <v>7</v>
      </c>
      <c r="L40" s="64">
        <f t="shared" si="0"/>
        <v>30.25</v>
      </c>
      <c r="M40" s="64">
        <f t="shared" si="1"/>
        <v>7.5625</v>
      </c>
      <c r="N40" s="87" t="s">
        <v>70</v>
      </c>
      <c r="S40" s="52">
        <v>1</v>
      </c>
    </row>
    <row r="41" spans="1:19" s="52" customFormat="1" ht="21.95" customHeight="1" x14ac:dyDescent="0.25">
      <c r="A41" s="21">
        <f t="shared" si="2"/>
        <v>33</v>
      </c>
      <c r="B41" s="4" t="s">
        <v>484</v>
      </c>
      <c r="C41" s="79" t="s">
        <v>485</v>
      </c>
      <c r="D41" s="77" t="s">
        <v>223</v>
      </c>
      <c r="E41" s="65" t="s">
        <v>57</v>
      </c>
      <c r="F41" s="62" t="s">
        <v>405</v>
      </c>
      <c r="G41" s="62">
        <v>2</v>
      </c>
      <c r="H41" s="63">
        <v>9.75</v>
      </c>
      <c r="I41" s="63">
        <v>8</v>
      </c>
      <c r="J41" s="63">
        <v>6</v>
      </c>
      <c r="K41" s="63">
        <v>6.5</v>
      </c>
      <c r="L41" s="64">
        <f t="shared" si="0"/>
        <v>30.25</v>
      </c>
      <c r="M41" s="64">
        <f t="shared" si="1"/>
        <v>7.5625</v>
      </c>
      <c r="N41" s="87" t="s">
        <v>70</v>
      </c>
      <c r="O41" s="52">
        <v>1</v>
      </c>
    </row>
    <row r="42" spans="1:19" s="52" customFormat="1" ht="21.95" customHeight="1" x14ac:dyDescent="0.25">
      <c r="A42" s="21">
        <f t="shared" si="2"/>
        <v>34</v>
      </c>
      <c r="B42" s="41" t="s">
        <v>486</v>
      </c>
      <c r="C42" s="74" t="s">
        <v>487</v>
      </c>
      <c r="D42" s="75" t="s">
        <v>488</v>
      </c>
      <c r="E42" s="70" t="s">
        <v>47</v>
      </c>
      <c r="F42" s="33" t="s">
        <v>489</v>
      </c>
      <c r="G42" s="33">
        <v>5</v>
      </c>
      <c r="H42" s="63">
        <v>8.25</v>
      </c>
      <c r="I42" s="63">
        <v>7.5</v>
      </c>
      <c r="J42" s="63">
        <v>7.25</v>
      </c>
      <c r="K42" s="63">
        <v>7.25</v>
      </c>
      <c r="L42" s="64">
        <f t="shared" si="0"/>
        <v>30.25</v>
      </c>
      <c r="M42" s="64">
        <f t="shared" si="1"/>
        <v>7.5625</v>
      </c>
      <c r="N42" s="87" t="s">
        <v>70</v>
      </c>
      <c r="O42" s="52">
        <v>1</v>
      </c>
      <c r="P42" s="80"/>
      <c r="Q42" s="80"/>
    </row>
    <row r="43" spans="1:19" s="52" customFormat="1" ht="21.95" customHeight="1" x14ac:dyDescent="0.25">
      <c r="A43" s="21">
        <f t="shared" si="2"/>
        <v>35</v>
      </c>
      <c r="B43" s="41" t="s">
        <v>490</v>
      </c>
      <c r="C43" s="74" t="s">
        <v>266</v>
      </c>
      <c r="D43" s="75" t="s">
        <v>173</v>
      </c>
      <c r="E43" s="70" t="s">
        <v>13</v>
      </c>
      <c r="F43" s="33" t="s">
        <v>414</v>
      </c>
      <c r="G43" s="33">
        <v>5</v>
      </c>
      <c r="H43" s="63">
        <v>7.5</v>
      </c>
      <c r="I43" s="63">
        <v>8.25</v>
      </c>
      <c r="J43" s="63">
        <v>6.75</v>
      </c>
      <c r="K43" s="63">
        <v>7.75</v>
      </c>
      <c r="L43" s="64">
        <f t="shared" si="0"/>
        <v>30.25</v>
      </c>
      <c r="M43" s="64">
        <f t="shared" si="1"/>
        <v>7.5625</v>
      </c>
      <c r="N43" s="87" t="s">
        <v>70</v>
      </c>
      <c r="P43" s="52">
        <v>1</v>
      </c>
    </row>
    <row r="44" spans="1:19" s="52" customFormat="1" ht="21.95" customHeight="1" x14ac:dyDescent="0.25">
      <c r="A44" s="21">
        <f t="shared" si="2"/>
        <v>36</v>
      </c>
      <c r="B44" s="4" t="s">
        <v>491</v>
      </c>
      <c r="C44" s="76" t="s">
        <v>492</v>
      </c>
      <c r="D44" s="77" t="s">
        <v>493</v>
      </c>
      <c r="E44" s="65" t="s">
        <v>64</v>
      </c>
      <c r="F44" s="62" t="s">
        <v>489</v>
      </c>
      <c r="G44" s="62">
        <v>2</v>
      </c>
      <c r="H44" s="63">
        <v>9</v>
      </c>
      <c r="I44" s="63">
        <v>8.5</v>
      </c>
      <c r="J44" s="63">
        <v>7.5</v>
      </c>
      <c r="K44" s="63">
        <v>5</v>
      </c>
      <c r="L44" s="64">
        <f t="shared" si="0"/>
        <v>30</v>
      </c>
      <c r="M44" s="64">
        <f t="shared" si="1"/>
        <v>7.5</v>
      </c>
      <c r="N44" s="87" t="s">
        <v>70</v>
      </c>
      <c r="O44" s="81"/>
      <c r="P44" s="81"/>
      <c r="R44" s="52">
        <v>1</v>
      </c>
    </row>
    <row r="45" spans="1:19" s="52" customFormat="1" ht="21.95" customHeight="1" x14ac:dyDescent="0.25">
      <c r="A45" s="21">
        <f t="shared" si="2"/>
        <v>37</v>
      </c>
      <c r="B45" s="4" t="s">
        <v>494</v>
      </c>
      <c r="C45" s="79" t="s">
        <v>495</v>
      </c>
      <c r="D45" s="77" t="s">
        <v>228</v>
      </c>
      <c r="E45" s="65" t="s">
        <v>15</v>
      </c>
      <c r="F45" s="62" t="s">
        <v>405</v>
      </c>
      <c r="G45" s="62">
        <v>1</v>
      </c>
      <c r="H45" s="63">
        <v>7.75</v>
      </c>
      <c r="I45" s="63">
        <v>8</v>
      </c>
      <c r="J45" s="63">
        <v>6.75</v>
      </c>
      <c r="K45" s="63">
        <v>7.5</v>
      </c>
      <c r="L45" s="64">
        <f t="shared" si="0"/>
        <v>30</v>
      </c>
      <c r="M45" s="64">
        <f t="shared" si="1"/>
        <v>7.5</v>
      </c>
      <c r="N45" s="87" t="s">
        <v>70</v>
      </c>
      <c r="O45" s="52">
        <v>1</v>
      </c>
    </row>
    <row r="46" spans="1:19" s="52" customFormat="1" ht="21.95" customHeight="1" x14ac:dyDescent="0.25">
      <c r="A46" s="21">
        <f t="shared" si="2"/>
        <v>38</v>
      </c>
      <c r="B46" s="4" t="s">
        <v>496</v>
      </c>
      <c r="C46" s="76" t="s">
        <v>497</v>
      </c>
      <c r="D46" s="77" t="s">
        <v>498</v>
      </c>
      <c r="E46" s="65" t="s">
        <v>57</v>
      </c>
      <c r="F46" s="62" t="s">
        <v>402</v>
      </c>
      <c r="G46" s="62">
        <v>2</v>
      </c>
      <c r="H46" s="63">
        <v>9.5</v>
      </c>
      <c r="I46" s="63">
        <v>8.5</v>
      </c>
      <c r="J46" s="63">
        <v>5</v>
      </c>
      <c r="K46" s="63">
        <v>7</v>
      </c>
      <c r="L46" s="64">
        <f t="shared" si="0"/>
        <v>30</v>
      </c>
      <c r="M46" s="64">
        <f t="shared" si="1"/>
        <v>7.5</v>
      </c>
      <c r="N46" s="87" t="s">
        <v>70</v>
      </c>
      <c r="O46" s="52">
        <v>1</v>
      </c>
    </row>
    <row r="47" spans="1:19" s="52" customFormat="1" ht="21.95" customHeight="1" x14ac:dyDescent="0.25">
      <c r="A47" s="21">
        <f t="shared" si="2"/>
        <v>39</v>
      </c>
      <c r="B47" s="4" t="s">
        <v>499</v>
      </c>
      <c r="C47" s="76" t="s">
        <v>254</v>
      </c>
      <c r="D47" s="77" t="s">
        <v>167</v>
      </c>
      <c r="E47" s="65" t="s">
        <v>40</v>
      </c>
      <c r="F47" s="62" t="s">
        <v>409</v>
      </c>
      <c r="G47" s="62">
        <v>5</v>
      </c>
      <c r="H47" s="63">
        <v>8</v>
      </c>
      <c r="I47" s="63">
        <v>9</v>
      </c>
      <c r="J47" s="63">
        <v>5.75</v>
      </c>
      <c r="K47" s="63">
        <v>7</v>
      </c>
      <c r="L47" s="64">
        <f t="shared" si="0"/>
        <v>29.75</v>
      </c>
      <c r="M47" s="64">
        <f t="shared" si="1"/>
        <v>7.4375</v>
      </c>
      <c r="N47" s="87" t="s">
        <v>70</v>
      </c>
      <c r="P47" s="52">
        <v>1</v>
      </c>
    </row>
    <row r="48" spans="1:19" s="52" customFormat="1" ht="21.95" customHeight="1" x14ac:dyDescent="0.25">
      <c r="A48" s="21">
        <f t="shared" si="2"/>
        <v>40</v>
      </c>
      <c r="B48" s="4" t="s">
        <v>500</v>
      </c>
      <c r="C48" s="76" t="s">
        <v>344</v>
      </c>
      <c r="D48" s="77" t="s">
        <v>501</v>
      </c>
      <c r="E48" s="65" t="s">
        <v>19</v>
      </c>
      <c r="F48" s="62" t="s">
        <v>407</v>
      </c>
      <c r="G48" s="62">
        <v>2</v>
      </c>
      <c r="H48" s="63">
        <v>7.25</v>
      </c>
      <c r="I48" s="63">
        <v>7</v>
      </c>
      <c r="J48" s="63">
        <v>8</v>
      </c>
      <c r="K48" s="63">
        <v>7.5</v>
      </c>
      <c r="L48" s="64">
        <f t="shared" si="0"/>
        <v>29.75</v>
      </c>
      <c r="M48" s="64">
        <f t="shared" si="1"/>
        <v>7.4375</v>
      </c>
      <c r="N48" s="87" t="s">
        <v>70</v>
      </c>
      <c r="P48" s="52">
        <v>1</v>
      </c>
    </row>
    <row r="49" spans="1:19" s="52" customFormat="1" ht="21.95" customHeight="1" x14ac:dyDescent="0.25">
      <c r="A49" s="21">
        <f t="shared" si="2"/>
        <v>41</v>
      </c>
      <c r="B49" s="4" t="s">
        <v>502</v>
      </c>
      <c r="C49" s="79" t="s">
        <v>503</v>
      </c>
      <c r="D49" s="77" t="s">
        <v>504</v>
      </c>
      <c r="E49" s="65" t="s">
        <v>45</v>
      </c>
      <c r="F49" s="62" t="s">
        <v>405</v>
      </c>
      <c r="G49" s="62">
        <v>3</v>
      </c>
      <c r="H49" s="63">
        <v>8</v>
      </c>
      <c r="I49" s="63">
        <v>7.75</v>
      </c>
      <c r="J49" s="63">
        <v>5</v>
      </c>
      <c r="K49" s="63">
        <v>9</v>
      </c>
      <c r="L49" s="64">
        <f t="shared" si="0"/>
        <v>29.75</v>
      </c>
      <c r="M49" s="64">
        <f t="shared" si="1"/>
        <v>7.4375</v>
      </c>
      <c r="N49" s="87" t="s">
        <v>70</v>
      </c>
      <c r="P49" s="52">
        <v>1</v>
      </c>
    </row>
    <row r="50" spans="1:19" s="52" customFormat="1" ht="21.95" customHeight="1" x14ac:dyDescent="0.25">
      <c r="A50" s="21">
        <f t="shared" si="2"/>
        <v>42</v>
      </c>
      <c r="B50" s="4" t="s">
        <v>505</v>
      </c>
      <c r="C50" s="76" t="s">
        <v>264</v>
      </c>
      <c r="D50" s="77" t="s">
        <v>215</v>
      </c>
      <c r="E50" s="78" t="s">
        <v>68</v>
      </c>
      <c r="F50" s="62" t="s">
        <v>474</v>
      </c>
      <c r="G50" s="62">
        <v>4</v>
      </c>
      <c r="H50" s="63">
        <v>7.5</v>
      </c>
      <c r="I50" s="63">
        <v>7.5</v>
      </c>
      <c r="J50" s="63">
        <v>6.25</v>
      </c>
      <c r="K50" s="63">
        <v>8.5</v>
      </c>
      <c r="L50" s="64">
        <f t="shared" si="0"/>
        <v>29.75</v>
      </c>
      <c r="M50" s="64">
        <f t="shared" si="1"/>
        <v>7.4375</v>
      </c>
      <c r="N50" s="87" t="s">
        <v>70</v>
      </c>
      <c r="P50" s="52">
        <v>1</v>
      </c>
    </row>
    <row r="51" spans="1:19" s="52" customFormat="1" ht="21.95" customHeight="1" x14ac:dyDescent="0.25">
      <c r="A51" s="21">
        <f t="shared" si="2"/>
        <v>43</v>
      </c>
      <c r="B51" s="4" t="s">
        <v>506</v>
      </c>
      <c r="C51" s="76" t="s">
        <v>507</v>
      </c>
      <c r="D51" s="77" t="s">
        <v>198</v>
      </c>
      <c r="E51" s="65" t="s">
        <v>64</v>
      </c>
      <c r="F51" s="62" t="s">
        <v>476</v>
      </c>
      <c r="G51" s="62">
        <v>2</v>
      </c>
      <c r="H51" s="63">
        <v>7.25</v>
      </c>
      <c r="I51" s="63">
        <v>7</v>
      </c>
      <c r="J51" s="63">
        <v>8</v>
      </c>
      <c r="K51" s="63">
        <v>7.5</v>
      </c>
      <c r="L51" s="64">
        <f t="shared" si="0"/>
        <v>29.75</v>
      </c>
      <c r="M51" s="64">
        <f t="shared" si="1"/>
        <v>7.4375</v>
      </c>
      <c r="N51" s="87" t="s">
        <v>70</v>
      </c>
      <c r="Q51" s="52">
        <v>1</v>
      </c>
    </row>
    <row r="52" spans="1:19" s="52" customFormat="1" ht="21.95" customHeight="1" x14ac:dyDescent="0.25">
      <c r="A52" s="21">
        <f t="shared" si="2"/>
        <v>44</v>
      </c>
      <c r="B52" s="4" t="s">
        <v>508</v>
      </c>
      <c r="C52" s="76" t="s">
        <v>509</v>
      </c>
      <c r="D52" s="77" t="s">
        <v>176</v>
      </c>
      <c r="E52" s="65" t="s">
        <v>38</v>
      </c>
      <c r="F52" s="62" t="s">
        <v>510</v>
      </c>
      <c r="G52" s="62">
        <v>3</v>
      </c>
      <c r="H52" s="63">
        <v>9.5</v>
      </c>
      <c r="I52" s="63">
        <v>8.5</v>
      </c>
      <c r="J52" s="63">
        <v>6.5</v>
      </c>
      <c r="K52" s="63">
        <v>5</v>
      </c>
      <c r="L52" s="64">
        <f t="shared" si="0"/>
        <v>29.5</v>
      </c>
      <c r="M52" s="64">
        <f t="shared" si="1"/>
        <v>7.375</v>
      </c>
      <c r="N52" s="87" t="s">
        <v>70</v>
      </c>
      <c r="Q52" s="52">
        <v>1</v>
      </c>
    </row>
    <row r="53" spans="1:19" s="52" customFormat="1" ht="21.95" customHeight="1" x14ac:dyDescent="0.25">
      <c r="A53" s="21">
        <f t="shared" si="2"/>
        <v>45</v>
      </c>
      <c r="B53" s="4" t="s">
        <v>511</v>
      </c>
      <c r="C53" s="76" t="s">
        <v>263</v>
      </c>
      <c r="D53" s="77" t="s">
        <v>225</v>
      </c>
      <c r="E53" s="65" t="s">
        <v>107</v>
      </c>
      <c r="F53" s="62" t="s">
        <v>512</v>
      </c>
      <c r="G53" s="62">
        <v>4</v>
      </c>
      <c r="H53" s="63">
        <v>6.5</v>
      </c>
      <c r="I53" s="63">
        <v>6.75</v>
      </c>
      <c r="J53" s="63">
        <v>7.5</v>
      </c>
      <c r="K53" s="63">
        <v>8.5</v>
      </c>
      <c r="L53" s="64">
        <f t="shared" si="0"/>
        <v>29.25</v>
      </c>
      <c r="M53" s="64">
        <f t="shared" si="1"/>
        <v>7.3125</v>
      </c>
      <c r="N53" s="87" t="s">
        <v>70</v>
      </c>
      <c r="Q53" s="52">
        <v>1</v>
      </c>
    </row>
    <row r="54" spans="1:19" s="52" customFormat="1" ht="21.95" customHeight="1" x14ac:dyDescent="0.25">
      <c r="A54" s="21">
        <f t="shared" si="2"/>
        <v>46</v>
      </c>
      <c r="B54" s="4" t="s">
        <v>513</v>
      </c>
      <c r="C54" s="76" t="s">
        <v>514</v>
      </c>
      <c r="D54" s="77" t="s">
        <v>515</v>
      </c>
      <c r="E54" s="65" t="s">
        <v>15</v>
      </c>
      <c r="F54" s="62" t="s">
        <v>489</v>
      </c>
      <c r="G54" s="62">
        <v>1</v>
      </c>
      <c r="H54" s="63">
        <v>9.75</v>
      </c>
      <c r="I54" s="63">
        <v>6.5</v>
      </c>
      <c r="J54" s="63">
        <v>5.5</v>
      </c>
      <c r="K54" s="63">
        <v>7.5</v>
      </c>
      <c r="L54" s="64">
        <f t="shared" si="0"/>
        <v>29.25</v>
      </c>
      <c r="M54" s="64">
        <f t="shared" si="1"/>
        <v>7.3125</v>
      </c>
      <c r="N54" s="87" t="s">
        <v>70</v>
      </c>
      <c r="Q54" s="52">
        <v>1</v>
      </c>
    </row>
    <row r="55" spans="1:19" s="52" customFormat="1" ht="21.95" customHeight="1" x14ac:dyDescent="0.25">
      <c r="A55" s="21">
        <f t="shared" si="2"/>
        <v>47</v>
      </c>
      <c r="B55" s="4" t="s">
        <v>516</v>
      </c>
      <c r="C55" s="76" t="s">
        <v>340</v>
      </c>
      <c r="D55" s="77" t="s">
        <v>179</v>
      </c>
      <c r="E55" s="66" t="s">
        <v>45</v>
      </c>
      <c r="F55" s="62" t="s">
        <v>418</v>
      </c>
      <c r="G55" s="62">
        <v>3</v>
      </c>
      <c r="H55" s="63">
        <v>8.75</v>
      </c>
      <c r="I55" s="63">
        <v>6</v>
      </c>
      <c r="J55" s="63">
        <v>6</v>
      </c>
      <c r="K55" s="63">
        <v>8.5</v>
      </c>
      <c r="L55" s="64">
        <f t="shared" si="0"/>
        <v>29.25</v>
      </c>
      <c r="M55" s="64">
        <f t="shared" si="1"/>
        <v>7.3125</v>
      </c>
      <c r="N55" s="87" t="s">
        <v>70</v>
      </c>
      <c r="R55" s="52">
        <v>1</v>
      </c>
    </row>
    <row r="56" spans="1:19" s="52" customFormat="1" ht="21.95" customHeight="1" x14ac:dyDescent="0.25">
      <c r="A56" s="21">
        <f t="shared" si="2"/>
        <v>48</v>
      </c>
      <c r="B56" s="4" t="s">
        <v>517</v>
      </c>
      <c r="C56" s="76" t="s">
        <v>361</v>
      </c>
      <c r="D56" s="77" t="s">
        <v>192</v>
      </c>
      <c r="E56" s="65" t="s">
        <v>15</v>
      </c>
      <c r="F56" s="62" t="s">
        <v>402</v>
      </c>
      <c r="G56" s="62">
        <v>1</v>
      </c>
      <c r="H56" s="63">
        <v>8.5</v>
      </c>
      <c r="I56" s="63">
        <v>7</v>
      </c>
      <c r="J56" s="63">
        <v>7.5</v>
      </c>
      <c r="K56" s="63">
        <v>6</v>
      </c>
      <c r="L56" s="64">
        <f t="shared" si="0"/>
        <v>29</v>
      </c>
      <c r="M56" s="64">
        <f t="shared" si="1"/>
        <v>7.25</v>
      </c>
      <c r="N56" s="87" t="s">
        <v>70</v>
      </c>
      <c r="R56" s="52">
        <v>1</v>
      </c>
    </row>
    <row r="57" spans="1:19" s="52" customFormat="1" ht="21.95" customHeight="1" x14ac:dyDescent="0.25">
      <c r="A57" s="21">
        <f t="shared" si="2"/>
        <v>49</v>
      </c>
      <c r="B57" s="4" t="s">
        <v>518</v>
      </c>
      <c r="C57" s="76" t="s">
        <v>519</v>
      </c>
      <c r="D57" s="77" t="s">
        <v>216</v>
      </c>
      <c r="E57" s="65" t="s">
        <v>90</v>
      </c>
      <c r="F57" s="62" t="s">
        <v>402</v>
      </c>
      <c r="G57" s="62">
        <v>5</v>
      </c>
      <c r="H57" s="63">
        <v>9</v>
      </c>
      <c r="I57" s="63">
        <v>9</v>
      </c>
      <c r="J57" s="63">
        <v>4.5</v>
      </c>
      <c r="K57" s="63">
        <v>6.5</v>
      </c>
      <c r="L57" s="64">
        <f t="shared" si="0"/>
        <v>29</v>
      </c>
      <c r="M57" s="64">
        <f t="shared" si="1"/>
        <v>7.25</v>
      </c>
      <c r="N57" s="87" t="s">
        <v>70</v>
      </c>
      <c r="R57" s="52">
        <v>1</v>
      </c>
    </row>
    <row r="58" spans="1:19" s="52" customFormat="1" ht="21.95" customHeight="1" x14ac:dyDescent="0.25">
      <c r="A58" s="21">
        <f t="shared" si="2"/>
        <v>50</v>
      </c>
      <c r="B58" s="41" t="s">
        <v>520</v>
      </c>
      <c r="C58" s="74" t="s">
        <v>357</v>
      </c>
      <c r="D58" s="75" t="s">
        <v>242</v>
      </c>
      <c r="E58" s="82" t="s">
        <v>60</v>
      </c>
      <c r="F58" s="33" t="s">
        <v>474</v>
      </c>
      <c r="G58" s="33">
        <v>3</v>
      </c>
      <c r="H58" s="63">
        <v>7.75</v>
      </c>
      <c r="I58" s="63">
        <v>6.5</v>
      </c>
      <c r="J58" s="63">
        <v>5.75</v>
      </c>
      <c r="K58" s="63">
        <v>9</v>
      </c>
      <c r="L58" s="64">
        <f t="shared" si="0"/>
        <v>29</v>
      </c>
      <c r="M58" s="64">
        <f t="shared" si="1"/>
        <v>7.25</v>
      </c>
      <c r="N58" s="87" t="s">
        <v>70</v>
      </c>
      <c r="R58" s="52">
        <v>1</v>
      </c>
    </row>
    <row r="59" spans="1:19" s="52" customFormat="1" ht="21.95" customHeight="1" x14ac:dyDescent="0.25">
      <c r="A59" s="21">
        <f t="shared" si="2"/>
        <v>51</v>
      </c>
      <c r="B59" s="4" t="s">
        <v>521</v>
      </c>
      <c r="C59" s="76" t="s">
        <v>522</v>
      </c>
      <c r="D59" s="77" t="s">
        <v>180</v>
      </c>
      <c r="E59" s="65" t="s">
        <v>19</v>
      </c>
      <c r="F59" s="62" t="s">
        <v>523</v>
      </c>
      <c r="G59" s="62">
        <v>2</v>
      </c>
      <c r="H59" s="63">
        <v>8.25</v>
      </c>
      <c r="I59" s="63">
        <v>8.5</v>
      </c>
      <c r="J59" s="63">
        <v>7</v>
      </c>
      <c r="K59" s="63">
        <v>5</v>
      </c>
      <c r="L59" s="64">
        <f t="shared" si="0"/>
        <v>28.75</v>
      </c>
      <c r="M59" s="64">
        <f t="shared" si="1"/>
        <v>7.1875</v>
      </c>
      <c r="N59" s="87" t="s">
        <v>70</v>
      </c>
      <c r="R59" s="52">
        <v>1</v>
      </c>
    </row>
    <row r="60" spans="1:19" s="52" customFormat="1" ht="21.95" customHeight="1" x14ac:dyDescent="0.25">
      <c r="A60" s="21">
        <f t="shared" si="2"/>
        <v>52</v>
      </c>
      <c r="B60" s="4" t="s">
        <v>524</v>
      </c>
      <c r="C60" s="76" t="s">
        <v>525</v>
      </c>
      <c r="D60" s="77" t="s">
        <v>180</v>
      </c>
      <c r="E60" s="61" t="s">
        <v>31</v>
      </c>
      <c r="F60" s="62" t="s">
        <v>396</v>
      </c>
      <c r="G60" s="62">
        <v>1</v>
      </c>
      <c r="H60" s="63">
        <v>7.5</v>
      </c>
      <c r="I60" s="63">
        <v>6.5</v>
      </c>
      <c r="J60" s="63">
        <v>8.5</v>
      </c>
      <c r="K60" s="63">
        <v>6.25</v>
      </c>
      <c r="L60" s="64">
        <f t="shared" si="0"/>
        <v>28.75</v>
      </c>
      <c r="M60" s="64">
        <f t="shared" si="1"/>
        <v>7.1875</v>
      </c>
      <c r="N60" s="87" t="s">
        <v>70</v>
      </c>
      <c r="R60" s="52">
        <v>1</v>
      </c>
    </row>
    <row r="61" spans="1:19" s="52" customFormat="1" ht="21.95" customHeight="1" x14ac:dyDescent="0.25">
      <c r="A61" s="21">
        <f t="shared" si="2"/>
        <v>53</v>
      </c>
      <c r="B61" s="4" t="s">
        <v>526</v>
      </c>
      <c r="C61" s="76" t="s">
        <v>527</v>
      </c>
      <c r="D61" s="77" t="s">
        <v>177</v>
      </c>
      <c r="E61" s="65" t="s">
        <v>528</v>
      </c>
      <c r="F61" s="62" t="s">
        <v>400</v>
      </c>
      <c r="G61" s="62">
        <v>5</v>
      </c>
      <c r="H61" s="63">
        <v>8.75</v>
      </c>
      <c r="I61" s="63">
        <v>6.5</v>
      </c>
      <c r="J61" s="63">
        <v>5.75</v>
      </c>
      <c r="K61" s="63">
        <v>7.5</v>
      </c>
      <c r="L61" s="64">
        <f t="shared" si="0"/>
        <v>28.5</v>
      </c>
      <c r="M61" s="64">
        <f t="shared" si="1"/>
        <v>7.125</v>
      </c>
      <c r="N61" s="87" t="s">
        <v>70</v>
      </c>
      <c r="S61" s="52">
        <v>1</v>
      </c>
    </row>
    <row r="62" spans="1:19" s="52" customFormat="1" ht="21.95" customHeight="1" x14ac:dyDescent="0.25">
      <c r="A62" s="21">
        <f t="shared" si="2"/>
        <v>54</v>
      </c>
      <c r="B62" s="4" t="s">
        <v>529</v>
      </c>
      <c r="C62" s="74" t="s">
        <v>530</v>
      </c>
      <c r="D62" s="75" t="s">
        <v>193</v>
      </c>
      <c r="E62" s="65" t="s">
        <v>38</v>
      </c>
      <c r="F62" s="62" t="s">
        <v>402</v>
      </c>
      <c r="G62" s="62">
        <v>3</v>
      </c>
      <c r="H62" s="63">
        <v>10</v>
      </c>
      <c r="I62" s="63">
        <v>7.25</v>
      </c>
      <c r="J62" s="63">
        <v>5.5</v>
      </c>
      <c r="K62" s="63">
        <v>5.75</v>
      </c>
      <c r="L62" s="64">
        <f t="shared" si="0"/>
        <v>28.5</v>
      </c>
      <c r="M62" s="64">
        <f t="shared" si="1"/>
        <v>7.125</v>
      </c>
      <c r="N62" s="87" t="s">
        <v>70</v>
      </c>
      <c r="S62" s="52">
        <v>1</v>
      </c>
    </row>
    <row r="63" spans="1:19" s="52" customFormat="1" ht="21.95" customHeight="1" x14ac:dyDescent="0.25">
      <c r="A63" s="21">
        <f t="shared" si="2"/>
        <v>55</v>
      </c>
      <c r="B63" s="4" t="s">
        <v>531</v>
      </c>
      <c r="C63" s="76" t="s">
        <v>532</v>
      </c>
      <c r="D63" s="77" t="s">
        <v>533</v>
      </c>
      <c r="E63" s="65" t="s">
        <v>82</v>
      </c>
      <c r="F63" s="62" t="s">
        <v>407</v>
      </c>
      <c r="G63" s="62">
        <v>2</v>
      </c>
      <c r="H63" s="63">
        <v>9</v>
      </c>
      <c r="I63" s="63">
        <v>7.5</v>
      </c>
      <c r="J63" s="63">
        <v>5</v>
      </c>
      <c r="K63" s="63">
        <v>7</v>
      </c>
      <c r="L63" s="64">
        <f t="shared" si="0"/>
        <v>28.5</v>
      </c>
      <c r="M63" s="64">
        <f t="shared" si="1"/>
        <v>7.125</v>
      </c>
      <c r="N63" s="87" t="s">
        <v>70</v>
      </c>
      <c r="S63" s="52">
        <v>1</v>
      </c>
    </row>
    <row r="64" spans="1:19" s="52" customFormat="1" ht="21.95" customHeight="1" x14ac:dyDescent="0.25">
      <c r="A64" s="21">
        <f t="shared" si="2"/>
        <v>56</v>
      </c>
      <c r="B64" s="4" t="s">
        <v>534</v>
      </c>
      <c r="C64" s="76" t="s">
        <v>535</v>
      </c>
      <c r="D64" s="77" t="s">
        <v>174</v>
      </c>
      <c r="E64" s="65" t="s">
        <v>47</v>
      </c>
      <c r="F64" s="62" t="s">
        <v>402</v>
      </c>
      <c r="G64" s="62">
        <v>5</v>
      </c>
      <c r="H64" s="63">
        <v>9.5</v>
      </c>
      <c r="I64" s="63">
        <v>7</v>
      </c>
      <c r="J64" s="63">
        <v>5</v>
      </c>
      <c r="K64" s="63">
        <v>7</v>
      </c>
      <c r="L64" s="64">
        <f t="shared" si="0"/>
        <v>28.5</v>
      </c>
      <c r="M64" s="64">
        <f t="shared" si="1"/>
        <v>7.125</v>
      </c>
      <c r="N64" s="87" t="s">
        <v>70</v>
      </c>
      <c r="O64" s="52">
        <v>1</v>
      </c>
    </row>
    <row r="65" spans="1:19" s="52" customFormat="1" ht="21.95" customHeight="1" x14ac:dyDescent="0.25">
      <c r="A65" s="21">
        <f t="shared" si="2"/>
        <v>57</v>
      </c>
      <c r="B65" s="4" t="s">
        <v>536</v>
      </c>
      <c r="C65" s="76" t="s">
        <v>340</v>
      </c>
      <c r="D65" s="77" t="s">
        <v>163</v>
      </c>
      <c r="E65" s="65" t="s">
        <v>45</v>
      </c>
      <c r="F65" s="62" t="s">
        <v>478</v>
      </c>
      <c r="G65" s="62">
        <v>3</v>
      </c>
      <c r="H65" s="63">
        <v>7</v>
      </c>
      <c r="I65" s="63">
        <v>8</v>
      </c>
      <c r="J65" s="63">
        <v>7</v>
      </c>
      <c r="K65" s="63">
        <v>6.5</v>
      </c>
      <c r="L65" s="64">
        <f t="shared" si="0"/>
        <v>28.5</v>
      </c>
      <c r="M65" s="64">
        <f t="shared" si="1"/>
        <v>7.125</v>
      </c>
      <c r="N65" s="87" t="s">
        <v>70</v>
      </c>
      <c r="P65" s="52">
        <v>1</v>
      </c>
    </row>
    <row r="66" spans="1:19" s="52" customFormat="1" ht="21.95" customHeight="1" x14ac:dyDescent="0.25">
      <c r="A66" s="21">
        <f t="shared" si="2"/>
        <v>58</v>
      </c>
      <c r="B66" s="4" t="s">
        <v>537</v>
      </c>
      <c r="C66" s="79" t="s">
        <v>538</v>
      </c>
      <c r="D66" s="77" t="s">
        <v>181</v>
      </c>
      <c r="E66" s="65" t="s">
        <v>73</v>
      </c>
      <c r="F66" s="62" t="s">
        <v>405</v>
      </c>
      <c r="G66" s="62">
        <v>1</v>
      </c>
      <c r="H66" s="63">
        <v>8</v>
      </c>
      <c r="I66" s="63">
        <v>7.5</v>
      </c>
      <c r="J66" s="63">
        <v>7</v>
      </c>
      <c r="K66" s="63">
        <v>6</v>
      </c>
      <c r="L66" s="64">
        <f t="shared" si="0"/>
        <v>28.5</v>
      </c>
      <c r="M66" s="64">
        <f t="shared" si="1"/>
        <v>7.125</v>
      </c>
      <c r="N66" s="87" t="s">
        <v>70</v>
      </c>
      <c r="Q66" s="52">
        <v>1</v>
      </c>
    </row>
    <row r="67" spans="1:19" s="52" customFormat="1" ht="21.95" customHeight="1" x14ac:dyDescent="0.25">
      <c r="A67" s="21">
        <f t="shared" si="2"/>
        <v>59</v>
      </c>
      <c r="B67" s="4" t="s">
        <v>539</v>
      </c>
      <c r="C67" s="76" t="s">
        <v>284</v>
      </c>
      <c r="D67" s="77" t="s">
        <v>244</v>
      </c>
      <c r="E67" s="65" t="s">
        <v>15</v>
      </c>
      <c r="F67" s="62" t="s">
        <v>476</v>
      </c>
      <c r="G67" s="62">
        <v>1</v>
      </c>
      <c r="H67" s="63">
        <v>8.25</v>
      </c>
      <c r="I67" s="63">
        <v>7.75</v>
      </c>
      <c r="J67" s="63">
        <v>4.5</v>
      </c>
      <c r="K67" s="63">
        <v>8</v>
      </c>
      <c r="L67" s="64">
        <f t="shared" si="0"/>
        <v>28.5</v>
      </c>
      <c r="M67" s="64">
        <f t="shared" si="1"/>
        <v>7.125</v>
      </c>
      <c r="N67" s="87" t="s">
        <v>70</v>
      </c>
      <c r="R67" s="52">
        <v>1</v>
      </c>
    </row>
    <row r="68" spans="1:19" s="52" customFormat="1" ht="21.95" customHeight="1" x14ac:dyDescent="0.25">
      <c r="A68" s="21">
        <f t="shared" si="2"/>
        <v>60</v>
      </c>
      <c r="B68" s="4" t="s">
        <v>540</v>
      </c>
      <c r="C68" s="79" t="s">
        <v>541</v>
      </c>
      <c r="D68" s="75" t="s">
        <v>173</v>
      </c>
      <c r="E68" s="65" t="s">
        <v>107</v>
      </c>
      <c r="F68" s="62" t="s">
        <v>405</v>
      </c>
      <c r="G68" s="62">
        <v>4</v>
      </c>
      <c r="H68" s="63">
        <v>8.25</v>
      </c>
      <c r="I68" s="63">
        <v>8.5</v>
      </c>
      <c r="J68" s="63">
        <v>7</v>
      </c>
      <c r="K68" s="63">
        <v>4.75</v>
      </c>
      <c r="L68" s="64">
        <f t="shared" si="0"/>
        <v>28.5</v>
      </c>
      <c r="M68" s="64">
        <f t="shared" si="1"/>
        <v>7.125</v>
      </c>
      <c r="N68" s="87" t="s">
        <v>70</v>
      </c>
      <c r="S68" s="52">
        <v>1</v>
      </c>
    </row>
    <row r="69" spans="1:19" s="52" customFormat="1" ht="21.95" customHeight="1" x14ac:dyDescent="0.25">
      <c r="A69" s="21">
        <f t="shared" si="2"/>
        <v>61</v>
      </c>
      <c r="B69" s="4" t="s">
        <v>542</v>
      </c>
      <c r="C69" s="76" t="s">
        <v>264</v>
      </c>
      <c r="D69" s="77" t="s">
        <v>543</v>
      </c>
      <c r="E69" s="65" t="s">
        <v>544</v>
      </c>
      <c r="F69" s="62" t="s">
        <v>407</v>
      </c>
      <c r="G69" s="62">
        <v>5</v>
      </c>
      <c r="H69" s="63">
        <v>8</v>
      </c>
      <c r="I69" s="63">
        <v>8.5</v>
      </c>
      <c r="J69" s="63">
        <v>5.25</v>
      </c>
      <c r="K69" s="63">
        <v>6.5</v>
      </c>
      <c r="L69" s="64">
        <f t="shared" si="0"/>
        <v>28.25</v>
      </c>
      <c r="M69" s="64">
        <f t="shared" si="1"/>
        <v>7.0625</v>
      </c>
      <c r="N69" s="87" t="s">
        <v>70</v>
      </c>
      <c r="R69" s="52">
        <v>1</v>
      </c>
    </row>
    <row r="70" spans="1:19" s="52" customFormat="1" ht="21.95" customHeight="1" x14ac:dyDescent="0.25">
      <c r="A70" s="21">
        <f t="shared" si="2"/>
        <v>62</v>
      </c>
      <c r="B70" s="4" t="s">
        <v>545</v>
      </c>
      <c r="C70" s="76" t="s">
        <v>305</v>
      </c>
      <c r="D70" s="77" t="s">
        <v>210</v>
      </c>
      <c r="E70" s="65" t="s">
        <v>37</v>
      </c>
      <c r="F70" s="62" t="s">
        <v>546</v>
      </c>
      <c r="G70" s="62">
        <v>1</v>
      </c>
      <c r="H70" s="63">
        <v>7.25</v>
      </c>
      <c r="I70" s="63">
        <v>7.25</v>
      </c>
      <c r="J70" s="63">
        <v>7.5</v>
      </c>
      <c r="K70" s="63">
        <v>6.25</v>
      </c>
      <c r="L70" s="64">
        <f t="shared" si="0"/>
        <v>28.25</v>
      </c>
      <c r="M70" s="64">
        <f t="shared" si="1"/>
        <v>7.0625</v>
      </c>
      <c r="N70" s="87" t="s">
        <v>70</v>
      </c>
      <c r="Q70" s="52">
        <v>1</v>
      </c>
    </row>
    <row r="71" spans="1:19" s="52" customFormat="1" ht="21.95" customHeight="1" x14ac:dyDescent="0.25">
      <c r="A71" s="21">
        <f t="shared" si="2"/>
        <v>63</v>
      </c>
      <c r="B71" s="4" t="s">
        <v>547</v>
      </c>
      <c r="C71" s="79" t="s">
        <v>548</v>
      </c>
      <c r="D71" s="77" t="s">
        <v>218</v>
      </c>
      <c r="E71" s="65" t="s">
        <v>104</v>
      </c>
      <c r="F71" s="62" t="s">
        <v>405</v>
      </c>
      <c r="G71" s="62">
        <v>5</v>
      </c>
      <c r="H71" s="63">
        <v>9</v>
      </c>
      <c r="I71" s="63">
        <v>8</v>
      </c>
      <c r="J71" s="63">
        <v>3.75</v>
      </c>
      <c r="K71" s="63">
        <v>7.5</v>
      </c>
      <c r="L71" s="64">
        <f t="shared" si="0"/>
        <v>28.25</v>
      </c>
      <c r="M71" s="64">
        <f t="shared" si="1"/>
        <v>7.0625</v>
      </c>
      <c r="N71" s="87" t="s">
        <v>70</v>
      </c>
      <c r="S71" s="52">
        <v>1</v>
      </c>
    </row>
    <row r="72" spans="1:19" s="52" customFormat="1" ht="21.95" customHeight="1" x14ac:dyDescent="0.25">
      <c r="A72" s="21">
        <f t="shared" si="2"/>
        <v>64</v>
      </c>
      <c r="B72" s="4" t="s">
        <v>549</v>
      </c>
      <c r="C72" s="76" t="s">
        <v>287</v>
      </c>
      <c r="D72" s="77" t="s">
        <v>203</v>
      </c>
      <c r="E72" s="61" t="s">
        <v>64</v>
      </c>
      <c r="F72" s="33" t="s">
        <v>423</v>
      </c>
      <c r="G72" s="62">
        <v>2</v>
      </c>
      <c r="H72" s="63">
        <v>6.25</v>
      </c>
      <c r="I72" s="63">
        <v>8</v>
      </c>
      <c r="J72" s="63">
        <v>6.75</v>
      </c>
      <c r="K72" s="63">
        <v>7</v>
      </c>
      <c r="L72" s="64">
        <f t="shared" si="0"/>
        <v>28</v>
      </c>
      <c r="M72" s="64">
        <f t="shared" si="1"/>
        <v>7</v>
      </c>
      <c r="N72" s="87" t="s">
        <v>70</v>
      </c>
      <c r="P72" s="52">
        <v>1</v>
      </c>
    </row>
    <row r="73" spans="1:19" s="52" customFormat="1" ht="21.95" customHeight="1" x14ac:dyDescent="0.25">
      <c r="A73" s="21">
        <f t="shared" si="2"/>
        <v>65</v>
      </c>
      <c r="B73" s="4" t="s">
        <v>550</v>
      </c>
      <c r="C73" s="79" t="s">
        <v>551</v>
      </c>
      <c r="D73" s="77" t="s">
        <v>552</v>
      </c>
      <c r="E73" s="65" t="s">
        <v>47</v>
      </c>
      <c r="F73" s="62" t="s">
        <v>405</v>
      </c>
      <c r="G73" s="62">
        <v>5</v>
      </c>
      <c r="H73" s="63">
        <v>8.5</v>
      </c>
      <c r="I73" s="63">
        <v>7</v>
      </c>
      <c r="J73" s="63">
        <v>6.25</v>
      </c>
      <c r="K73" s="63">
        <v>6.25</v>
      </c>
      <c r="L73" s="64">
        <f t="shared" ref="L73:L136" si="3">H73+I73+J73+K73</f>
        <v>28</v>
      </c>
      <c r="M73" s="64">
        <f t="shared" si="1"/>
        <v>7</v>
      </c>
      <c r="N73" s="87" t="s">
        <v>70</v>
      </c>
      <c r="Q73" s="52">
        <v>1</v>
      </c>
    </row>
    <row r="74" spans="1:19" s="52" customFormat="1" ht="21.95" customHeight="1" x14ac:dyDescent="0.25">
      <c r="A74" s="21">
        <f t="shared" si="2"/>
        <v>66</v>
      </c>
      <c r="B74" s="4" t="s">
        <v>553</v>
      </c>
      <c r="C74" s="76" t="s">
        <v>263</v>
      </c>
      <c r="D74" s="77" t="s">
        <v>176</v>
      </c>
      <c r="E74" s="65" t="s">
        <v>104</v>
      </c>
      <c r="F74" s="62" t="s">
        <v>418</v>
      </c>
      <c r="G74" s="62">
        <v>5</v>
      </c>
      <c r="H74" s="63">
        <v>9</v>
      </c>
      <c r="I74" s="63">
        <v>7</v>
      </c>
      <c r="J74" s="63">
        <v>6.5</v>
      </c>
      <c r="K74" s="63">
        <v>5.5</v>
      </c>
      <c r="L74" s="64">
        <f t="shared" si="3"/>
        <v>28</v>
      </c>
      <c r="M74" s="64">
        <f t="shared" ref="M74:M135" si="4">L74/4</f>
        <v>7</v>
      </c>
      <c r="N74" s="87" t="s">
        <v>70</v>
      </c>
      <c r="S74" s="52">
        <v>1</v>
      </c>
    </row>
    <row r="75" spans="1:19" s="52" customFormat="1" ht="21.95" customHeight="1" x14ac:dyDescent="0.25">
      <c r="A75" s="21">
        <f t="shared" ref="A75:A138" si="5">A74+1</f>
        <v>67</v>
      </c>
      <c r="B75" s="4" t="s">
        <v>554</v>
      </c>
      <c r="C75" s="76" t="s">
        <v>340</v>
      </c>
      <c r="D75" s="77" t="s">
        <v>555</v>
      </c>
      <c r="E75" s="65" t="s">
        <v>15</v>
      </c>
      <c r="F75" s="62" t="s">
        <v>407</v>
      </c>
      <c r="G75" s="62">
        <v>1</v>
      </c>
      <c r="H75" s="63">
        <v>7</v>
      </c>
      <c r="I75" s="63">
        <v>7</v>
      </c>
      <c r="J75" s="63">
        <v>6.5</v>
      </c>
      <c r="K75" s="63">
        <v>7.5</v>
      </c>
      <c r="L75" s="64">
        <f t="shared" si="3"/>
        <v>28</v>
      </c>
      <c r="M75" s="64">
        <f t="shared" si="4"/>
        <v>7</v>
      </c>
      <c r="N75" s="87" t="s">
        <v>70</v>
      </c>
      <c r="O75" s="52">
        <v>1</v>
      </c>
    </row>
    <row r="76" spans="1:19" s="52" customFormat="1" ht="21.95" customHeight="1" x14ac:dyDescent="0.25">
      <c r="A76" s="21">
        <f t="shared" si="5"/>
        <v>68</v>
      </c>
      <c r="B76" s="4" t="s">
        <v>556</v>
      </c>
      <c r="C76" s="76" t="s">
        <v>557</v>
      </c>
      <c r="D76" s="77" t="s">
        <v>558</v>
      </c>
      <c r="E76" s="65" t="s">
        <v>68</v>
      </c>
      <c r="F76" s="62" t="s">
        <v>414</v>
      </c>
      <c r="G76" s="62">
        <v>4</v>
      </c>
      <c r="H76" s="63">
        <v>7.25</v>
      </c>
      <c r="I76" s="63">
        <v>7</v>
      </c>
      <c r="J76" s="63">
        <v>6.5</v>
      </c>
      <c r="K76" s="63">
        <v>7</v>
      </c>
      <c r="L76" s="64">
        <f t="shared" si="3"/>
        <v>27.75</v>
      </c>
      <c r="M76" s="64">
        <f t="shared" si="4"/>
        <v>6.9375</v>
      </c>
      <c r="N76" s="87" t="s">
        <v>70</v>
      </c>
      <c r="P76" s="52">
        <v>1</v>
      </c>
    </row>
    <row r="77" spans="1:19" s="52" customFormat="1" ht="21.95" customHeight="1" x14ac:dyDescent="0.25">
      <c r="A77" s="21">
        <f t="shared" si="5"/>
        <v>69</v>
      </c>
      <c r="B77" s="4" t="s">
        <v>559</v>
      </c>
      <c r="C77" s="76" t="s">
        <v>560</v>
      </c>
      <c r="D77" s="77" t="s">
        <v>234</v>
      </c>
      <c r="E77" s="65" t="s">
        <v>45</v>
      </c>
      <c r="F77" s="62" t="s">
        <v>476</v>
      </c>
      <c r="G77" s="62">
        <v>3</v>
      </c>
      <c r="H77" s="63">
        <v>9.75</v>
      </c>
      <c r="I77" s="63">
        <v>7.5</v>
      </c>
      <c r="J77" s="63">
        <v>5.5</v>
      </c>
      <c r="K77" s="63">
        <v>5</v>
      </c>
      <c r="L77" s="64">
        <f t="shared" si="3"/>
        <v>27.75</v>
      </c>
      <c r="M77" s="64">
        <f t="shared" si="4"/>
        <v>6.9375</v>
      </c>
      <c r="N77" s="87" t="s">
        <v>70</v>
      </c>
      <c r="R77" s="52">
        <v>1</v>
      </c>
    </row>
    <row r="78" spans="1:19" s="52" customFormat="1" ht="21.95" customHeight="1" x14ac:dyDescent="0.25">
      <c r="A78" s="21">
        <f t="shared" si="5"/>
        <v>70</v>
      </c>
      <c r="B78" s="4" t="s">
        <v>561</v>
      </c>
      <c r="C78" s="74" t="s">
        <v>312</v>
      </c>
      <c r="D78" s="75" t="s">
        <v>562</v>
      </c>
      <c r="E78" s="70" t="s">
        <v>37</v>
      </c>
      <c r="F78" s="33" t="s">
        <v>94</v>
      </c>
      <c r="G78" s="62">
        <v>1</v>
      </c>
      <c r="H78" s="63">
        <v>7.75</v>
      </c>
      <c r="I78" s="63">
        <v>6.25</v>
      </c>
      <c r="J78" s="63">
        <v>7.25</v>
      </c>
      <c r="K78" s="63">
        <v>6.5</v>
      </c>
      <c r="L78" s="64">
        <f t="shared" si="3"/>
        <v>27.75</v>
      </c>
      <c r="M78" s="64">
        <f t="shared" si="4"/>
        <v>6.9375</v>
      </c>
      <c r="N78" s="87" t="s">
        <v>70</v>
      </c>
      <c r="R78" s="52">
        <v>1</v>
      </c>
    </row>
    <row r="79" spans="1:19" s="52" customFormat="1" ht="21.95" customHeight="1" x14ac:dyDescent="0.25">
      <c r="A79" s="21">
        <f t="shared" si="5"/>
        <v>71</v>
      </c>
      <c r="B79" s="4" t="s">
        <v>563</v>
      </c>
      <c r="C79" s="76" t="s">
        <v>564</v>
      </c>
      <c r="D79" s="77" t="s">
        <v>565</v>
      </c>
      <c r="E79" s="65" t="s">
        <v>40</v>
      </c>
      <c r="F79" s="62" t="s">
        <v>523</v>
      </c>
      <c r="G79" s="62">
        <v>5</v>
      </c>
      <c r="H79" s="63">
        <v>8.25</v>
      </c>
      <c r="I79" s="63">
        <v>7.5</v>
      </c>
      <c r="J79" s="63">
        <v>6.5</v>
      </c>
      <c r="K79" s="63">
        <v>5.5</v>
      </c>
      <c r="L79" s="64">
        <f t="shared" si="3"/>
        <v>27.75</v>
      </c>
      <c r="M79" s="64">
        <f t="shared" si="4"/>
        <v>6.9375</v>
      </c>
      <c r="N79" s="87" t="s">
        <v>70</v>
      </c>
      <c r="S79" s="52">
        <v>1</v>
      </c>
    </row>
    <row r="80" spans="1:19" s="52" customFormat="1" ht="21.95" customHeight="1" x14ac:dyDescent="0.25">
      <c r="A80" s="21">
        <f t="shared" si="5"/>
        <v>72</v>
      </c>
      <c r="B80" s="4" t="s">
        <v>566</v>
      </c>
      <c r="C80" s="76" t="s">
        <v>567</v>
      </c>
      <c r="D80" s="77" t="s">
        <v>568</v>
      </c>
      <c r="E80" s="65" t="s">
        <v>47</v>
      </c>
      <c r="F80" s="62" t="s">
        <v>407</v>
      </c>
      <c r="G80" s="62">
        <v>5</v>
      </c>
      <c r="H80" s="63">
        <v>5.5</v>
      </c>
      <c r="I80" s="63">
        <v>8</v>
      </c>
      <c r="J80" s="63">
        <v>6.5</v>
      </c>
      <c r="K80" s="63">
        <v>7.75</v>
      </c>
      <c r="L80" s="64">
        <f t="shared" si="3"/>
        <v>27.75</v>
      </c>
      <c r="M80" s="64">
        <f t="shared" si="4"/>
        <v>6.9375</v>
      </c>
      <c r="N80" s="87" t="s">
        <v>70</v>
      </c>
      <c r="S80" s="52">
        <v>1</v>
      </c>
    </row>
    <row r="81" spans="1:19" s="52" customFormat="1" ht="21.95" customHeight="1" x14ac:dyDescent="0.25">
      <c r="A81" s="21">
        <f t="shared" si="5"/>
        <v>73</v>
      </c>
      <c r="B81" s="4" t="s">
        <v>569</v>
      </c>
      <c r="C81" s="79" t="s">
        <v>394</v>
      </c>
      <c r="D81" s="77" t="s">
        <v>229</v>
      </c>
      <c r="E81" s="65" t="s">
        <v>64</v>
      </c>
      <c r="F81" s="62" t="s">
        <v>405</v>
      </c>
      <c r="G81" s="62">
        <v>2</v>
      </c>
      <c r="H81" s="63">
        <v>9.75</v>
      </c>
      <c r="I81" s="63">
        <v>7.25</v>
      </c>
      <c r="J81" s="63">
        <v>5.75</v>
      </c>
      <c r="K81" s="63">
        <v>5</v>
      </c>
      <c r="L81" s="64">
        <f t="shared" si="3"/>
        <v>27.75</v>
      </c>
      <c r="M81" s="64">
        <f t="shared" si="4"/>
        <v>6.9375</v>
      </c>
      <c r="N81" s="87" t="s">
        <v>70</v>
      </c>
      <c r="S81" s="52">
        <v>1</v>
      </c>
    </row>
    <row r="82" spans="1:19" s="52" customFormat="1" ht="21.95" customHeight="1" x14ac:dyDescent="0.25">
      <c r="A82" s="21">
        <f t="shared" si="5"/>
        <v>74</v>
      </c>
      <c r="B82" s="4" t="s">
        <v>570</v>
      </c>
      <c r="C82" s="76" t="s">
        <v>310</v>
      </c>
      <c r="D82" s="77" t="s">
        <v>571</v>
      </c>
      <c r="E82" s="65" t="s">
        <v>15</v>
      </c>
      <c r="F82" s="62" t="s">
        <v>572</v>
      </c>
      <c r="G82" s="62">
        <v>1</v>
      </c>
      <c r="H82" s="63">
        <v>7</v>
      </c>
      <c r="I82" s="63">
        <v>7</v>
      </c>
      <c r="J82" s="63">
        <v>5.75</v>
      </c>
      <c r="K82" s="63">
        <v>8</v>
      </c>
      <c r="L82" s="64">
        <f t="shared" si="3"/>
        <v>27.75</v>
      </c>
      <c r="M82" s="64">
        <f t="shared" si="4"/>
        <v>6.9375</v>
      </c>
      <c r="N82" s="87" t="s">
        <v>70</v>
      </c>
      <c r="O82" s="52">
        <v>1</v>
      </c>
      <c r="P82" s="83"/>
      <c r="Q82" s="83"/>
    </row>
    <row r="83" spans="1:19" s="52" customFormat="1" ht="21.95" customHeight="1" x14ac:dyDescent="0.25">
      <c r="A83" s="21">
        <f t="shared" si="5"/>
        <v>75</v>
      </c>
      <c r="B83" s="4" t="s">
        <v>573</v>
      </c>
      <c r="C83" s="76" t="s">
        <v>574</v>
      </c>
      <c r="D83" s="77" t="s">
        <v>181</v>
      </c>
      <c r="E83" s="65" t="s">
        <v>29</v>
      </c>
      <c r="F83" s="62" t="s">
        <v>523</v>
      </c>
      <c r="G83" s="62">
        <v>1</v>
      </c>
      <c r="H83" s="63">
        <v>7.75</v>
      </c>
      <c r="I83" s="63">
        <v>8</v>
      </c>
      <c r="J83" s="63">
        <v>4.5</v>
      </c>
      <c r="K83" s="63">
        <v>7.5</v>
      </c>
      <c r="L83" s="64">
        <f t="shared" si="3"/>
        <v>27.75</v>
      </c>
      <c r="M83" s="64">
        <f t="shared" si="4"/>
        <v>6.9375</v>
      </c>
      <c r="N83" s="87" t="s">
        <v>70</v>
      </c>
      <c r="O83" s="52">
        <v>1</v>
      </c>
    </row>
    <row r="84" spans="1:19" s="52" customFormat="1" ht="21.95" customHeight="1" x14ac:dyDescent="0.25">
      <c r="A84" s="21">
        <f t="shared" si="5"/>
        <v>76</v>
      </c>
      <c r="B84" s="4" t="s">
        <v>575</v>
      </c>
      <c r="C84" s="74" t="s">
        <v>576</v>
      </c>
      <c r="D84" s="75" t="s">
        <v>198</v>
      </c>
      <c r="E84" s="65" t="s">
        <v>64</v>
      </c>
      <c r="F84" s="33" t="s">
        <v>402</v>
      </c>
      <c r="G84" s="62">
        <v>2</v>
      </c>
      <c r="H84" s="63">
        <v>7.25</v>
      </c>
      <c r="I84" s="63">
        <v>6.25</v>
      </c>
      <c r="J84" s="63">
        <v>8.25</v>
      </c>
      <c r="K84" s="63">
        <v>6</v>
      </c>
      <c r="L84" s="64">
        <f t="shared" si="3"/>
        <v>27.75</v>
      </c>
      <c r="M84" s="64">
        <f t="shared" si="4"/>
        <v>6.9375</v>
      </c>
      <c r="N84" s="87" t="s">
        <v>70</v>
      </c>
      <c r="O84" s="52">
        <v>1</v>
      </c>
    </row>
    <row r="85" spans="1:19" s="52" customFormat="1" ht="21.95" customHeight="1" x14ac:dyDescent="0.25">
      <c r="A85" s="21">
        <f t="shared" si="5"/>
        <v>77</v>
      </c>
      <c r="B85" s="4" t="s">
        <v>577</v>
      </c>
      <c r="C85" s="76" t="s">
        <v>354</v>
      </c>
      <c r="D85" s="77" t="s">
        <v>578</v>
      </c>
      <c r="E85" s="66" t="s">
        <v>90</v>
      </c>
      <c r="F85" s="62" t="s">
        <v>407</v>
      </c>
      <c r="G85" s="62">
        <v>5</v>
      </c>
      <c r="H85" s="63">
        <v>7</v>
      </c>
      <c r="I85" s="63">
        <v>7</v>
      </c>
      <c r="J85" s="63">
        <v>6</v>
      </c>
      <c r="K85" s="63">
        <v>7.5</v>
      </c>
      <c r="L85" s="64">
        <f t="shared" si="3"/>
        <v>27.5</v>
      </c>
      <c r="M85" s="64">
        <f t="shared" si="4"/>
        <v>6.875</v>
      </c>
      <c r="N85" s="87" t="s">
        <v>70</v>
      </c>
      <c r="O85" s="52">
        <v>1</v>
      </c>
    </row>
    <row r="86" spans="1:19" s="52" customFormat="1" ht="21.95" customHeight="1" x14ac:dyDescent="0.25">
      <c r="A86" s="21">
        <f t="shared" si="5"/>
        <v>78</v>
      </c>
      <c r="B86" s="4" t="s">
        <v>579</v>
      </c>
      <c r="C86" s="76" t="s">
        <v>580</v>
      </c>
      <c r="D86" s="77" t="s">
        <v>581</v>
      </c>
      <c r="E86" s="65" t="s">
        <v>582</v>
      </c>
      <c r="F86" s="62" t="s">
        <v>407</v>
      </c>
      <c r="G86" s="62">
        <v>1</v>
      </c>
      <c r="H86" s="63">
        <v>7</v>
      </c>
      <c r="I86" s="63">
        <v>8</v>
      </c>
      <c r="J86" s="63">
        <v>6</v>
      </c>
      <c r="K86" s="63">
        <v>6.5</v>
      </c>
      <c r="L86" s="64">
        <f t="shared" si="3"/>
        <v>27.5</v>
      </c>
      <c r="M86" s="64">
        <f t="shared" si="4"/>
        <v>6.875</v>
      </c>
      <c r="N86" s="87" t="s">
        <v>70</v>
      </c>
      <c r="P86" s="52">
        <v>1</v>
      </c>
    </row>
    <row r="87" spans="1:19" s="52" customFormat="1" ht="21.95" customHeight="1" x14ac:dyDescent="0.25">
      <c r="A87" s="21">
        <f t="shared" si="5"/>
        <v>79</v>
      </c>
      <c r="B87" s="4" t="s">
        <v>583</v>
      </c>
      <c r="C87" s="76" t="s">
        <v>353</v>
      </c>
      <c r="D87" s="77" t="s">
        <v>584</v>
      </c>
      <c r="E87" s="65" t="s">
        <v>43</v>
      </c>
      <c r="F87" s="62" t="s">
        <v>407</v>
      </c>
      <c r="G87" s="62">
        <v>4</v>
      </c>
      <c r="H87" s="63">
        <v>7</v>
      </c>
      <c r="I87" s="63">
        <v>7.5</v>
      </c>
      <c r="J87" s="63">
        <v>6</v>
      </c>
      <c r="K87" s="63">
        <v>7</v>
      </c>
      <c r="L87" s="64">
        <f t="shared" si="3"/>
        <v>27.5</v>
      </c>
      <c r="M87" s="64">
        <f t="shared" si="4"/>
        <v>6.875</v>
      </c>
      <c r="N87" s="87" t="s">
        <v>70</v>
      </c>
      <c r="P87" s="52">
        <v>1</v>
      </c>
    </row>
    <row r="88" spans="1:19" s="52" customFormat="1" ht="21.95" customHeight="1" x14ac:dyDescent="0.25">
      <c r="A88" s="21">
        <f t="shared" si="5"/>
        <v>80</v>
      </c>
      <c r="B88" s="4" t="s">
        <v>585</v>
      </c>
      <c r="C88" s="76" t="s">
        <v>586</v>
      </c>
      <c r="D88" s="77" t="s">
        <v>181</v>
      </c>
      <c r="E88" s="65" t="s">
        <v>107</v>
      </c>
      <c r="F88" s="62" t="s">
        <v>409</v>
      </c>
      <c r="G88" s="62">
        <v>4</v>
      </c>
      <c r="H88" s="63">
        <v>7.75</v>
      </c>
      <c r="I88" s="63">
        <v>8.5</v>
      </c>
      <c r="J88" s="63">
        <v>5.25</v>
      </c>
      <c r="K88" s="63">
        <v>6</v>
      </c>
      <c r="L88" s="64">
        <f t="shared" si="3"/>
        <v>27.5</v>
      </c>
      <c r="M88" s="64">
        <f t="shared" si="4"/>
        <v>6.875</v>
      </c>
      <c r="N88" s="87" t="s">
        <v>70</v>
      </c>
      <c r="P88" s="52">
        <v>1</v>
      </c>
    </row>
    <row r="89" spans="1:19" s="52" customFormat="1" ht="21.95" customHeight="1" x14ac:dyDescent="0.25">
      <c r="A89" s="21">
        <f t="shared" si="5"/>
        <v>81</v>
      </c>
      <c r="B89" s="4" t="s">
        <v>587</v>
      </c>
      <c r="C89" s="76" t="s">
        <v>588</v>
      </c>
      <c r="D89" s="77" t="s">
        <v>198</v>
      </c>
      <c r="E89" s="65" t="s">
        <v>111</v>
      </c>
      <c r="F89" s="62" t="s">
        <v>400</v>
      </c>
      <c r="G89" s="62">
        <v>3</v>
      </c>
      <c r="H89" s="63">
        <v>7.5</v>
      </c>
      <c r="I89" s="63">
        <v>6</v>
      </c>
      <c r="J89" s="63">
        <v>7</v>
      </c>
      <c r="K89" s="63">
        <v>7</v>
      </c>
      <c r="L89" s="64">
        <f t="shared" si="3"/>
        <v>27.5</v>
      </c>
      <c r="M89" s="64">
        <f t="shared" si="4"/>
        <v>6.875</v>
      </c>
      <c r="N89" s="87" t="s">
        <v>70</v>
      </c>
      <c r="P89" s="52">
        <v>1</v>
      </c>
    </row>
    <row r="90" spans="1:19" s="52" customFormat="1" ht="21.95" customHeight="1" x14ac:dyDescent="0.25">
      <c r="A90" s="21">
        <f t="shared" si="5"/>
        <v>82</v>
      </c>
      <c r="B90" s="4" t="s">
        <v>589</v>
      </c>
      <c r="C90" s="76" t="s">
        <v>340</v>
      </c>
      <c r="D90" s="77" t="s">
        <v>226</v>
      </c>
      <c r="E90" s="65" t="s">
        <v>104</v>
      </c>
      <c r="F90" s="62" t="s">
        <v>590</v>
      </c>
      <c r="G90" s="62">
        <v>5</v>
      </c>
      <c r="H90" s="63">
        <v>8.5</v>
      </c>
      <c r="I90" s="63">
        <v>7</v>
      </c>
      <c r="J90" s="63">
        <v>4.25</v>
      </c>
      <c r="K90" s="63">
        <v>7.5</v>
      </c>
      <c r="L90" s="64">
        <f t="shared" si="3"/>
        <v>27.25</v>
      </c>
      <c r="M90" s="64">
        <f t="shared" si="4"/>
        <v>6.8125</v>
      </c>
      <c r="N90" s="87" t="s">
        <v>70</v>
      </c>
      <c r="Q90" s="52">
        <v>1</v>
      </c>
    </row>
    <row r="91" spans="1:19" s="52" customFormat="1" ht="21.95" customHeight="1" x14ac:dyDescent="0.25">
      <c r="A91" s="21">
        <f t="shared" si="5"/>
        <v>83</v>
      </c>
      <c r="B91" s="4" t="s">
        <v>591</v>
      </c>
      <c r="C91" s="76" t="s">
        <v>592</v>
      </c>
      <c r="D91" s="77" t="s">
        <v>203</v>
      </c>
      <c r="E91" s="65" t="s">
        <v>47</v>
      </c>
      <c r="F91" s="62" t="s">
        <v>414</v>
      </c>
      <c r="G91" s="62">
        <v>5</v>
      </c>
      <c r="H91" s="63">
        <v>8.5</v>
      </c>
      <c r="I91" s="63">
        <v>7</v>
      </c>
      <c r="J91" s="63">
        <v>4.75</v>
      </c>
      <c r="K91" s="63">
        <v>7</v>
      </c>
      <c r="L91" s="64">
        <f t="shared" si="3"/>
        <v>27.25</v>
      </c>
      <c r="M91" s="64">
        <f t="shared" si="4"/>
        <v>6.8125</v>
      </c>
      <c r="N91" s="87" t="s">
        <v>70</v>
      </c>
      <c r="R91" s="52">
        <v>1</v>
      </c>
    </row>
    <row r="92" spans="1:19" s="52" customFormat="1" ht="21.95" customHeight="1" x14ac:dyDescent="0.25">
      <c r="A92" s="21">
        <f t="shared" si="5"/>
        <v>84</v>
      </c>
      <c r="B92" s="4" t="s">
        <v>593</v>
      </c>
      <c r="C92" s="74" t="s">
        <v>279</v>
      </c>
      <c r="D92" s="75" t="s">
        <v>188</v>
      </c>
      <c r="E92" s="65" t="s">
        <v>45</v>
      </c>
      <c r="F92" s="33" t="s">
        <v>594</v>
      </c>
      <c r="G92" s="62">
        <v>3</v>
      </c>
      <c r="H92" s="63">
        <v>6.25</v>
      </c>
      <c r="I92" s="63">
        <v>7.5</v>
      </c>
      <c r="J92" s="63">
        <v>6.5</v>
      </c>
      <c r="K92" s="63">
        <v>7</v>
      </c>
      <c r="L92" s="64">
        <f t="shared" si="3"/>
        <v>27.25</v>
      </c>
      <c r="M92" s="64">
        <f t="shared" si="4"/>
        <v>6.8125</v>
      </c>
      <c r="N92" s="87" t="s">
        <v>70</v>
      </c>
      <c r="R92" s="52">
        <v>1</v>
      </c>
    </row>
    <row r="93" spans="1:19" s="52" customFormat="1" ht="21.95" customHeight="1" x14ac:dyDescent="0.25">
      <c r="A93" s="21">
        <f t="shared" si="5"/>
        <v>85</v>
      </c>
      <c r="B93" s="4" t="s">
        <v>595</v>
      </c>
      <c r="C93" s="76" t="s">
        <v>301</v>
      </c>
      <c r="D93" s="77" t="s">
        <v>206</v>
      </c>
      <c r="E93" s="65" t="s">
        <v>13</v>
      </c>
      <c r="F93" s="62" t="s">
        <v>489</v>
      </c>
      <c r="G93" s="62">
        <v>5</v>
      </c>
      <c r="H93" s="63">
        <v>9</v>
      </c>
      <c r="I93" s="63">
        <v>6.5</v>
      </c>
      <c r="J93" s="63">
        <v>4.25</v>
      </c>
      <c r="K93" s="63">
        <v>7.5</v>
      </c>
      <c r="L93" s="64">
        <f t="shared" si="3"/>
        <v>27.25</v>
      </c>
      <c r="M93" s="64">
        <f t="shared" si="4"/>
        <v>6.8125</v>
      </c>
      <c r="N93" s="87" t="s">
        <v>70</v>
      </c>
      <c r="P93" s="83"/>
      <c r="Q93" s="83"/>
      <c r="S93" s="52">
        <v>1</v>
      </c>
    </row>
    <row r="94" spans="1:19" s="52" customFormat="1" ht="21.95" customHeight="1" x14ac:dyDescent="0.25">
      <c r="A94" s="21">
        <f t="shared" si="5"/>
        <v>86</v>
      </c>
      <c r="B94" s="4" t="s">
        <v>596</v>
      </c>
      <c r="C94" s="74" t="s">
        <v>597</v>
      </c>
      <c r="D94" s="75" t="s">
        <v>167</v>
      </c>
      <c r="E94" s="70" t="s">
        <v>15</v>
      </c>
      <c r="F94" s="33" t="s">
        <v>478</v>
      </c>
      <c r="G94" s="62">
        <v>1</v>
      </c>
      <c r="H94" s="63">
        <v>7</v>
      </c>
      <c r="I94" s="63">
        <v>6.5</v>
      </c>
      <c r="J94" s="63">
        <v>8</v>
      </c>
      <c r="K94" s="63">
        <v>5.5</v>
      </c>
      <c r="L94" s="64">
        <f t="shared" si="3"/>
        <v>27</v>
      </c>
      <c r="M94" s="64">
        <f t="shared" si="4"/>
        <v>6.75</v>
      </c>
      <c r="N94" s="87" t="s">
        <v>70</v>
      </c>
      <c r="S94" s="52">
        <v>1</v>
      </c>
    </row>
    <row r="95" spans="1:19" s="52" customFormat="1" ht="21.95" customHeight="1" x14ac:dyDescent="0.25">
      <c r="A95" s="21">
        <f t="shared" si="5"/>
        <v>87</v>
      </c>
      <c r="B95" s="4" t="s">
        <v>598</v>
      </c>
      <c r="C95" s="76" t="s">
        <v>343</v>
      </c>
      <c r="D95" s="77" t="s">
        <v>599</v>
      </c>
      <c r="E95" s="65" t="s">
        <v>64</v>
      </c>
      <c r="F95" s="62" t="s">
        <v>407</v>
      </c>
      <c r="G95" s="62">
        <v>2</v>
      </c>
      <c r="H95" s="63">
        <v>8.5</v>
      </c>
      <c r="I95" s="63">
        <v>7</v>
      </c>
      <c r="J95" s="63">
        <v>6.5</v>
      </c>
      <c r="K95" s="63">
        <v>5</v>
      </c>
      <c r="L95" s="64">
        <f t="shared" si="3"/>
        <v>27</v>
      </c>
      <c r="M95" s="64">
        <f t="shared" si="4"/>
        <v>6.75</v>
      </c>
      <c r="N95" s="87" t="s">
        <v>70</v>
      </c>
      <c r="S95" s="52">
        <v>1</v>
      </c>
    </row>
    <row r="96" spans="1:19" s="52" customFormat="1" ht="21.95" customHeight="1" x14ac:dyDescent="0.25">
      <c r="A96" s="21">
        <f t="shared" si="5"/>
        <v>88</v>
      </c>
      <c r="B96" s="4" t="s">
        <v>600</v>
      </c>
      <c r="C96" s="79" t="s">
        <v>601</v>
      </c>
      <c r="D96" s="77" t="s">
        <v>227</v>
      </c>
      <c r="E96" s="65" t="s">
        <v>38</v>
      </c>
      <c r="F96" s="62" t="s">
        <v>405</v>
      </c>
      <c r="G96" s="62">
        <v>3</v>
      </c>
      <c r="H96" s="63">
        <v>8</v>
      </c>
      <c r="I96" s="63">
        <v>6</v>
      </c>
      <c r="J96" s="63">
        <v>5</v>
      </c>
      <c r="K96" s="63">
        <v>8</v>
      </c>
      <c r="L96" s="64">
        <f t="shared" si="3"/>
        <v>27</v>
      </c>
      <c r="M96" s="64">
        <f t="shared" si="4"/>
        <v>6.75</v>
      </c>
      <c r="N96" s="87" t="s">
        <v>70</v>
      </c>
      <c r="S96" s="52">
        <v>1</v>
      </c>
    </row>
    <row r="97" spans="1:18" s="52" customFormat="1" ht="21.95" customHeight="1" x14ac:dyDescent="0.25">
      <c r="A97" s="21">
        <f t="shared" si="5"/>
        <v>89</v>
      </c>
      <c r="B97" s="4" t="s">
        <v>602</v>
      </c>
      <c r="C97" s="76" t="s">
        <v>271</v>
      </c>
      <c r="D97" s="77" t="s">
        <v>182</v>
      </c>
      <c r="E97" s="65" t="s">
        <v>14</v>
      </c>
      <c r="F97" s="62" t="s">
        <v>395</v>
      </c>
      <c r="G97" s="62">
        <v>1</v>
      </c>
      <c r="H97" s="63">
        <v>8.75</v>
      </c>
      <c r="I97" s="63">
        <v>8.5</v>
      </c>
      <c r="J97" s="63">
        <v>4.75</v>
      </c>
      <c r="K97" s="63">
        <v>5</v>
      </c>
      <c r="L97" s="64">
        <f t="shared" si="3"/>
        <v>27</v>
      </c>
      <c r="M97" s="64">
        <f t="shared" si="4"/>
        <v>6.75</v>
      </c>
      <c r="N97" s="87" t="s">
        <v>70</v>
      </c>
      <c r="O97" s="52">
        <v>1</v>
      </c>
    </row>
    <row r="98" spans="1:18" s="52" customFormat="1" ht="21.95" customHeight="1" x14ac:dyDescent="0.25">
      <c r="A98" s="21">
        <f t="shared" si="5"/>
        <v>90</v>
      </c>
      <c r="B98" s="4" t="s">
        <v>603</v>
      </c>
      <c r="C98" s="76" t="s">
        <v>604</v>
      </c>
      <c r="D98" s="77" t="s">
        <v>605</v>
      </c>
      <c r="E98" s="65" t="s">
        <v>43</v>
      </c>
      <c r="F98" s="62" t="s">
        <v>572</v>
      </c>
      <c r="G98" s="62">
        <v>4</v>
      </c>
      <c r="H98" s="63">
        <v>5.5</v>
      </c>
      <c r="I98" s="63">
        <v>7.25</v>
      </c>
      <c r="J98" s="63">
        <v>7</v>
      </c>
      <c r="K98" s="63">
        <v>7.25</v>
      </c>
      <c r="L98" s="64">
        <f t="shared" si="3"/>
        <v>27</v>
      </c>
      <c r="M98" s="64">
        <f t="shared" si="4"/>
        <v>6.75</v>
      </c>
      <c r="N98" s="87" t="s">
        <v>70</v>
      </c>
      <c r="O98" s="83"/>
      <c r="P98" s="83"/>
      <c r="Q98" s="52">
        <v>1</v>
      </c>
    </row>
    <row r="99" spans="1:18" s="52" customFormat="1" ht="21.95" customHeight="1" x14ac:dyDescent="0.25">
      <c r="A99" s="21">
        <f t="shared" si="5"/>
        <v>91</v>
      </c>
      <c r="B99" s="4" t="s">
        <v>606</v>
      </c>
      <c r="C99" s="76" t="s">
        <v>607</v>
      </c>
      <c r="D99" s="77" t="s">
        <v>167</v>
      </c>
      <c r="E99" s="65" t="s">
        <v>37</v>
      </c>
      <c r="F99" s="62" t="s">
        <v>590</v>
      </c>
      <c r="G99" s="62">
        <v>1</v>
      </c>
      <c r="H99" s="63">
        <v>7.75</v>
      </c>
      <c r="I99" s="63">
        <v>6</v>
      </c>
      <c r="J99" s="63">
        <v>8</v>
      </c>
      <c r="K99" s="63">
        <v>5</v>
      </c>
      <c r="L99" s="64">
        <f t="shared" si="3"/>
        <v>26.75</v>
      </c>
      <c r="M99" s="64">
        <f t="shared" si="4"/>
        <v>6.6875</v>
      </c>
      <c r="N99" s="87" t="s">
        <v>70</v>
      </c>
      <c r="R99" s="52">
        <v>1</v>
      </c>
    </row>
    <row r="100" spans="1:18" s="52" customFormat="1" ht="21.95" customHeight="1" x14ac:dyDescent="0.25">
      <c r="A100" s="21">
        <f t="shared" si="5"/>
        <v>92</v>
      </c>
      <c r="B100" s="4" t="s">
        <v>608</v>
      </c>
      <c r="C100" s="74" t="s">
        <v>609</v>
      </c>
      <c r="D100" s="75" t="s">
        <v>183</v>
      </c>
      <c r="E100" s="65" t="s">
        <v>18</v>
      </c>
      <c r="F100" s="33" t="s">
        <v>402</v>
      </c>
      <c r="G100" s="62">
        <v>2</v>
      </c>
      <c r="H100" s="63">
        <v>8.25</v>
      </c>
      <c r="I100" s="63">
        <v>7.25</v>
      </c>
      <c r="J100" s="63">
        <v>4.5</v>
      </c>
      <c r="K100" s="63">
        <v>6.75</v>
      </c>
      <c r="L100" s="64">
        <f t="shared" si="3"/>
        <v>26.75</v>
      </c>
      <c r="M100" s="64">
        <f t="shared" si="4"/>
        <v>6.6875</v>
      </c>
      <c r="N100" s="87" t="s">
        <v>70</v>
      </c>
      <c r="O100" s="52">
        <v>1</v>
      </c>
    </row>
    <row r="101" spans="1:18" s="52" customFormat="1" ht="21.95" customHeight="1" x14ac:dyDescent="0.25">
      <c r="A101" s="21">
        <f t="shared" si="5"/>
        <v>93</v>
      </c>
      <c r="B101" s="4" t="s">
        <v>610</v>
      </c>
      <c r="C101" s="76" t="s">
        <v>611</v>
      </c>
      <c r="D101" s="77" t="s">
        <v>217</v>
      </c>
      <c r="E101" s="65" t="s">
        <v>29</v>
      </c>
      <c r="F101" s="62" t="s">
        <v>476</v>
      </c>
      <c r="G101" s="62">
        <v>1</v>
      </c>
      <c r="H101" s="63">
        <v>7.25</v>
      </c>
      <c r="I101" s="63">
        <v>6.5</v>
      </c>
      <c r="J101" s="63">
        <v>6</v>
      </c>
      <c r="K101" s="63">
        <v>7</v>
      </c>
      <c r="L101" s="64">
        <f t="shared" si="3"/>
        <v>26.75</v>
      </c>
      <c r="M101" s="64">
        <f t="shared" si="4"/>
        <v>6.6875</v>
      </c>
      <c r="N101" s="87" t="s">
        <v>70</v>
      </c>
      <c r="O101" s="52">
        <v>1</v>
      </c>
    </row>
    <row r="102" spans="1:18" s="52" customFormat="1" ht="21.95" customHeight="1" x14ac:dyDescent="0.25">
      <c r="A102" s="21">
        <f t="shared" si="5"/>
        <v>94</v>
      </c>
      <c r="B102" s="4" t="s">
        <v>612</v>
      </c>
      <c r="C102" s="76" t="s">
        <v>264</v>
      </c>
      <c r="D102" s="77" t="s">
        <v>215</v>
      </c>
      <c r="E102" s="65" t="s">
        <v>73</v>
      </c>
      <c r="F102" s="62" t="s">
        <v>398</v>
      </c>
      <c r="G102" s="62">
        <v>1</v>
      </c>
      <c r="H102" s="63">
        <v>6.5</v>
      </c>
      <c r="I102" s="63">
        <v>7</v>
      </c>
      <c r="J102" s="63">
        <v>6</v>
      </c>
      <c r="K102" s="63">
        <v>7.25</v>
      </c>
      <c r="L102" s="64">
        <f t="shared" si="3"/>
        <v>26.75</v>
      </c>
      <c r="M102" s="64">
        <f t="shared" si="4"/>
        <v>6.6875</v>
      </c>
      <c r="N102" s="87" t="s">
        <v>70</v>
      </c>
      <c r="P102" s="52">
        <v>1</v>
      </c>
    </row>
    <row r="103" spans="1:18" s="52" customFormat="1" ht="21.95" customHeight="1" x14ac:dyDescent="0.25">
      <c r="A103" s="21">
        <f t="shared" si="5"/>
        <v>95</v>
      </c>
      <c r="B103" s="4" t="s">
        <v>613</v>
      </c>
      <c r="C103" s="76" t="s">
        <v>614</v>
      </c>
      <c r="D103" s="77" t="s">
        <v>615</v>
      </c>
      <c r="E103" s="65" t="s">
        <v>40</v>
      </c>
      <c r="F103" s="62" t="s">
        <v>594</v>
      </c>
      <c r="G103" s="62">
        <v>5</v>
      </c>
      <c r="H103" s="63">
        <v>7</v>
      </c>
      <c r="I103" s="63">
        <v>8</v>
      </c>
      <c r="J103" s="63">
        <v>4.75</v>
      </c>
      <c r="K103" s="63">
        <v>7</v>
      </c>
      <c r="L103" s="64">
        <f t="shared" si="3"/>
        <v>26.75</v>
      </c>
      <c r="M103" s="64">
        <f t="shared" si="4"/>
        <v>6.6875</v>
      </c>
      <c r="N103" s="87" t="s">
        <v>70</v>
      </c>
      <c r="P103" s="52">
        <v>1</v>
      </c>
    </row>
    <row r="104" spans="1:18" s="52" customFormat="1" ht="21.95" customHeight="1" x14ac:dyDescent="0.25">
      <c r="A104" s="21">
        <f t="shared" si="5"/>
        <v>96</v>
      </c>
      <c r="B104" s="4" t="s">
        <v>616</v>
      </c>
      <c r="C104" s="79" t="s">
        <v>617</v>
      </c>
      <c r="D104" s="77" t="s">
        <v>230</v>
      </c>
      <c r="E104" s="65" t="s">
        <v>20</v>
      </c>
      <c r="F104" s="62" t="s">
        <v>405</v>
      </c>
      <c r="G104" s="62">
        <v>3</v>
      </c>
      <c r="H104" s="63">
        <v>8.75</v>
      </c>
      <c r="I104" s="63">
        <v>6</v>
      </c>
      <c r="J104" s="63">
        <v>6.75</v>
      </c>
      <c r="K104" s="63">
        <v>5</v>
      </c>
      <c r="L104" s="64">
        <f t="shared" si="3"/>
        <v>26.5</v>
      </c>
      <c r="M104" s="64">
        <f t="shared" si="4"/>
        <v>6.625</v>
      </c>
      <c r="N104" s="87" t="s">
        <v>70</v>
      </c>
      <c r="Q104" s="52">
        <v>1</v>
      </c>
    </row>
    <row r="105" spans="1:18" s="52" customFormat="1" ht="21.95" customHeight="1" x14ac:dyDescent="0.25">
      <c r="A105" s="21">
        <f t="shared" si="5"/>
        <v>97</v>
      </c>
      <c r="B105" s="4" t="s">
        <v>618</v>
      </c>
      <c r="C105" s="79" t="s">
        <v>619</v>
      </c>
      <c r="D105" s="77" t="s">
        <v>164</v>
      </c>
      <c r="E105" s="65" t="s">
        <v>19</v>
      </c>
      <c r="F105" s="62" t="s">
        <v>405</v>
      </c>
      <c r="G105" s="62">
        <v>2</v>
      </c>
      <c r="H105" s="63">
        <v>8.25</v>
      </c>
      <c r="I105" s="63">
        <v>5.75</v>
      </c>
      <c r="J105" s="63">
        <v>5.5</v>
      </c>
      <c r="K105" s="63">
        <v>7</v>
      </c>
      <c r="L105" s="64">
        <f t="shared" si="3"/>
        <v>26.5</v>
      </c>
      <c r="M105" s="64">
        <f t="shared" si="4"/>
        <v>6.625</v>
      </c>
      <c r="N105" s="87" t="s">
        <v>70</v>
      </c>
      <c r="Q105" s="52">
        <v>1</v>
      </c>
    </row>
    <row r="106" spans="1:18" s="52" customFormat="1" ht="21.95" customHeight="1" x14ac:dyDescent="0.25">
      <c r="A106" s="21">
        <f t="shared" si="5"/>
        <v>98</v>
      </c>
      <c r="B106" s="4" t="s">
        <v>620</v>
      </c>
      <c r="C106" s="76" t="s">
        <v>621</v>
      </c>
      <c r="D106" s="77" t="s">
        <v>217</v>
      </c>
      <c r="E106" s="65" t="s">
        <v>95</v>
      </c>
      <c r="F106" s="62" t="s">
        <v>590</v>
      </c>
      <c r="G106" s="62">
        <v>3</v>
      </c>
      <c r="H106" s="63">
        <v>7</v>
      </c>
      <c r="I106" s="63">
        <v>4.75</v>
      </c>
      <c r="J106" s="63">
        <v>6.75</v>
      </c>
      <c r="K106" s="63">
        <v>8</v>
      </c>
      <c r="L106" s="64">
        <f t="shared" si="3"/>
        <v>26.5</v>
      </c>
      <c r="M106" s="64">
        <f t="shared" si="4"/>
        <v>6.625</v>
      </c>
      <c r="N106" s="87" t="s">
        <v>70</v>
      </c>
      <c r="Q106" s="52">
        <v>1</v>
      </c>
    </row>
    <row r="107" spans="1:18" s="52" customFormat="1" ht="21.95" customHeight="1" x14ac:dyDescent="0.25">
      <c r="A107" s="21">
        <f t="shared" si="5"/>
        <v>99</v>
      </c>
      <c r="B107" s="4" t="s">
        <v>622</v>
      </c>
      <c r="C107" s="76" t="s">
        <v>623</v>
      </c>
      <c r="D107" s="77" t="s">
        <v>624</v>
      </c>
      <c r="E107" s="65" t="s">
        <v>60</v>
      </c>
      <c r="F107" s="62" t="s">
        <v>572</v>
      </c>
      <c r="G107" s="62">
        <v>3</v>
      </c>
      <c r="H107" s="63">
        <v>7.25</v>
      </c>
      <c r="I107" s="63">
        <v>8</v>
      </c>
      <c r="J107" s="63">
        <v>4.25</v>
      </c>
      <c r="K107" s="63">
        <v>7</v>
      </c>
      <c r="L107" s="64">
        <f t="shared" si="3"/>
        <v>26.5</v>
      </c>
      <c r="M107" s="64">
        <f t="shared" si="4"/>
        <v>6.625</v>
      </c>
      <c r="N107" s="87" t="s">
        <v>70</v>
      </c>
      <c r="O107" s="83"/>
      <c r="P107" s="83"/>
      <c r="Q107" s="52">
        <v>1</v>
      </c>
    </row>
    <row r="108" spans="1:18" s="52" customFormat="1" ht="21.95" customHeight="1" x14ac:dyDescent="0.25">
      <c r="A108" s="21">
        <f t="shared" si="5"/>
        <v>100</v>
      </c>
      <c r="B108" s="4" t="s">
        <v>625</v>
      </c>
      <c r="C108" s="76" t="s">
        <v>626</v>
      </c>
      <c r="D108" s="77" t="s">
        <v>174</v>
      </c>
      <c r="E108" s="78" t="s">
        <v>43</v>
      </c>
      <c r="F108" s="62" t="s">
        <v>474</v>
      </c>
      <c r="G108" s="62">
        <v>4</v>
      </c>
      <c r="H108" s="63">
        <v>9.5</v>
      </c>
      <c r="I108" s="63">
        <v>5.5</v>
      </c>
      <c r="J108" s="63">
        <v>7</v>
      </c>
      <c r="K108" s="63">
        <v>4.5</v>
      </c>
      <c r="L108" s="64">
        <f t="shared" si="3"/>
        <v>26.5</v>
      </c>
      <c r="M108" s="64">
        <f t="shared" si="4"/>
        <v>6.625</v>
      </c>
      <c r="N108" s="87" t="s">
        <v>70</v>
      </c>
      <c r="R108" s="52">
        <v>1</v>
      </c>
    </row>
    <row r="109" spans="1:18" s="52" customFormat="1" ht="21.95" customHeight="1" x14ac:dyDescent="0.25">
      <c r="A109" s="21">
        <f t="shared" si="5"/>
        <v>101</v>
      </c>
      <c r="B109" s="4" t="s">
        <v>627</v>
      </c>
      <c r="C109" s="76" t="s">
        <v>628</v>
      </c>
      <c r="D109" s="77" t="s">
        <v>164</v>
      </c>
      <c r="E109" s="65" t="s">
        <v>107</v>
      </c>
      <c r="F109" s="62" t="s">
        <v>402</v>
      </c>
      <c r="G109" s="62">
        <v>4</v>
      </c>
      <c r="H109" s="63">
        <v>6.75</v>
      </c>
      <c r="I109" s="63">
        <v>7.25</v>
      </c>
      <c r="J109" s="63">
        <v>5.25</v>
      </c>
      <c r="K109" s="63">
        <v>7</v>
      </c>
      <c r="L109" s="64">
        <f t="shared" si="3"/>
        <v>26.25</v>
      </c>
      <c r="M109" s="64">
        <f t="shared" si="4"/>
        <v>6.5625</v>
      </c>
      <c r="N109" s="87" t="s">
        <v>70</v>
      </c>
      <c r="R109" s="52">
        <v>1</v>
      </c>
    </row>
    <row r="110" spans="1:18" s="52" customFormat="1" ht="21.95" customHeight="1" x14ac:dyDescent="0.25">
      <c r="A110" s="21">
        <f t="shared" si="5"/>
        <v>102</v>
      </c>
      <c r="B110" s="4" t="s">
        <v>629</v>
      </c>
      <c r="C110" s="76" t="s">
        <v>630</v>
      </c>
      <c r="D110" s="77" t="s">
        <v>168</v>
      </c>
      <c r="E110" s="65" t="s">
        <v>110</v>
      </c>
      <c r="F110" s="62" t="s">
        <v>393</v>
      </c>
      <c r="G110" s="62">
        <v>2</v>
      </c>
      <c r="H110" s="63">
        <v>8.75</v>
      </c>
      <c r="I110" s="63">
        <v>6.5</v>
      </c>
      <c r="J110" s="63">
        <v>5</v>
      </c>
      <c r="K110" s="63">
        <v>6</v>
      </c>
      <c r="L110" s="64">
        <f t="shared" si="3"/>
        <v>26.25</v>
      </c>
      <c r="M110" s="64">
        <f t="shared" si="4"/>
        <v>6.5625</v>
      </c>
      <c r="N110" s="87" t="s">
        <v>70</v>
      </c>
      <c r="O110" s="52">
        <v>1</v>
      </c>
    </row>
    <row r="111" spans="1:18" s="52" customFormat="1" ht="21.95" customHeight="1" x14ac:dyDescent="0.25">
      <c r="A111" s="21">
        <f t="shared" si="5"/>
        <v>103</v>
      </c>
      <c r="B111" s="4" t="s">
        <v>631</v>
      </c>
      <c r="C111" s="76" t="s">
        <v>287</v>
      </c>
      <c r="D111" s="77" t="s">
        <v>204</v>
      </c>
      <c r="E111" s="65" t="s">
        <v>14</v>
      </c>
      <c r="F111" s="62" t="s">
        <v>409</v>
      </c>
      <c r="G111" s="62">
        <v>1</v>
      </c>
      <c r="H111" s="63">
        <v>7.5</v>
      </c>
      <c r="I111" s="63">
        <v>7.5</v>
      </c>
      <c r="J111" s="63">
        <v>6.25</v>
      </c>
      <c r="K111" s="63">
        <v>5</v>
      </c>
      <c r="L111" s="64">
        <f t="shared" si="3"/>
        <v>26.25</v>
      </c>
      <c r="M111" s="64">
        <f t="shared" si="4"/>
        <v>6.5625</v>
      </c>
      <c r="N111" s="87" t="s">
        <v>70</v>
      </c>
      <c r="Q111" s="52">
        <v>1</v>
      </c>
    </row>
    <row r="112" spans="1:18" s="52" customFormat="1" ht="21.95" customHeight="1" x14ac:dyDescent="0.25">
      <c r="A112" s="21">
        <f t="shared" si="5"/>
        <v>104</v>
      </c>
      <c r="B112" s="4" t="s">
        <v>632</v>
      </c>
      <c r="C112" s="79" t="s">
        <v>633</v>
      </c>
      <c r="D112" s="77" t="s">
        <v>634</v>
      </c>
      <c r="E112" s="65" t="s">
        <v>68</v>
      </c>
      <c r="F112" s="62" t="s">
        <v>405</v>
      </c>
      <c r="G112" s="62">
        <v>4</v>
      </c>
      <c r="H112" s="63">
        <v>7</v>
      </c>
      <c r="I112" s="63">
        <v>7.25</v>
      </c>
      <c r="J112" s="63">
        <v>6.5</v>
      </c>
      <c r="K112" s="63">
        <v>5.5</v>
      </c>
      <c r="L112" s="64">
        <f t="shared" si="3"/>
        <v>26.25</v>
      </c>
      <c r="M112" s="64">
        <f t="shared" si="4"/>
        <v>6.5625</v>
      </c>
      <c r="N112" s="87" t="s">
        <v>70</v>
      </c>
      <c r="R112" s="52">
        <v>1</v>
      </c>
    </row>
    <row r="113" spans="1:19" s="52" customFormat="1" ht="21.95" customHeight="1" x14ac:dyDescent="0.25">
      <c r="A113" s="21">
        <f t="shared" si="5"/>
        <v>105</v>
      </c>
      <c r="B113" s="4" t="s">
        <v>635</v>
      </c>
      <c r="C113" s="76" t="s">
        <v>636</v>
      </c>
      <c r="D113" s="77" t="s">
        <v>245</v>
      </c>
      <c r="E113" s="65" t="s">
        <v>95</v>
      </c>
      <c r="F113" s="62" t="s">
        <v>476</v>
      </c>
      <c r="G113" s="62">
        <v>3</v>
      </c>
      <c r="H113" s="63">
        <v>6.5</v>
      </c>
      <c r="I113" s="63">
        <v>8</v>
      </c>
      <c r="J113" s="63">
        <v>5.75</v>
      </c>
      <c r="K113" s="63">
        <v>6</v>
      </c>
      <c r="L113" s="64">
        <f t="shared" si="3"/>
        <v>26.25</v>
      </c>
      <c r="M113" s="64">
        <f t="shared" si="4"/>
        <v>6.5625</v>
      </c>
      <c r="N113" s="87" t="s">
        <v>70</v>
      </c>
      <c r="R113" s="52">
        <v>1</v>
      </c>
    </row>
    <row r="114" spans="1:19" s="52" customFormat="1" ht="21.95" customHeight="1" x14ac:dyDescent="0.25">
      <c r="A114" s="21">
        <f t="shared" si="5"/>
        <v>106</v>
      </c>
      <c r="B114" s="4" t="s">
        <v>637</v>
      </c>
      <c r="C114" s="76" t="s">
        <v>306</v>
      </c>
      <c r="D114" s="77" t="s">
        <v>211</v>
      </c>
      <c r="E114" s="65" t="s">
        <v>107</v>
      </c>
      <c r="F114" s="62" t="s">
        <v>546</v>
      </c>
      <c r="G114" s="62">
        <v>4</v>
      </c>
      <c r="H114" s="63">
        <v>6.75</v>
      </c>
      <c r="I114" s="63">
        <v>6.5</v>
      </c>
      <c r="J114" s="63">
        <v>5.25</v>
      </c>
      <c r="K114" s="63">
        <v>7.5</v>
      </c>
      <c r="L114" s="64">
        <f t="shared" si="3"/>
        <v>26</v>
      </c>
      <c r="M114" s="64">
        <f t="shared" si="4"/>
        <v>6.5</v>
      </c>
      <c r="N114" s="87" t="s">
        <v>70</v>
      </c>
      <c r="S114" s="52">
        <v>1</v>
      </c>
    </row>
    <row r="115" spans="1:19" s="52" customFormat="1" ht="21.95" customHeight="1" x14ac:dyDescent="0.25">
      <c r="A115" s="21">
        <f t="shared" si="5"/>
        <v>107</v>
      </c>
      <c r="B115" s="4" t="s">
        <v>638</v>
      </c>
      <c r="C115" s="79" t="s">
        <v>639</v>
      </c>
      <c r="D115" s="77" t="s">
        <v>640</v>
      </c>
      <c r="E115" s="65" t="s">
        <v>43</v>
      </c>
      <c r="F115" s="62" t="s">
        <v>405</v>
      </c>
      <c r="G115" s="62">
        <v>4</v>
      </c>
      <c r="H115" s="63">
        <v>7</v>
      </c>
      <c r="I115" s="63">
        <v>7.25</v>
      </c>
      <c r="J115" s="63">
        <v>6.75</v>
      </c>
      <c r="K115" s="63">
        <v>5</v>
      </c>
      <c r="L115" s="64">
        <f t="shared" si="3"/>
        <v>26</v>
      </c>
      <c r="M115" s="64">
        <f t="shared" si="4"/>
        <v>6.5</v>
      </c>
      <c r="N115" s="87" t="s">
        <v>70</v>
      </c>
      <c r="P115" s="52">
        <v>1</v>
      </c>
    </row>
    <row r="116" spans="1:19" s="52" customFormat="1" ht="21.95" customHeight="1" x14ac:dyDescent="0.25">
      <c r="A116" s="21">
        <f t="shared" si="5"/>
        <v>108</v>
      </c>
      <c r="B116" s="4" t="s">
        <v>641</v>
      </c>
      <c r="C116" s="76" t="s">
        <v>642</v>
      </c>
      <c r="D116" s="77" t="s">
        <v>643</v>
      </c>
      <c r="E116" s="78" t="s">
        <v>57</v>
      </c>
      <c r="F116" s="62" t="s">
        <v>389</v>
      </c>
      <c r="G116" s="62">
        <v>2</v>
      </c>
      <c r="H116" s="63">
        <v>6.5</v>
      </c>
      <c r="I116" s="63">
        <v>6.75</v>
      </c>
      <c r="J116" s="63">
        <v>5.5</v>
      </c>
      <c r="K116" s="63">
        <v>7</v>
      </c>
      <c r="L116" s="64">
        <f t="shared" si="3"/>
        <v>25.75</v>
      </c>
      <c r="M116" s="64">
        <f t="shared" si="4"/>
        <v>6.4375</v>
      </c>
      <c r="N116" s="84"/>
      <c r="S116" s="52">
        <v>1</v>
      </c>
    </row>
    <row r="117" spans="1:19" s="52" customFormat="1" ht="21.95" customHeight="1" x14ac:dyDescent="0.25">
      <c r="A117" s="21">
        <f t="shared" si="5"/>
        <v>109</v>
      </c>
      <c r="B117" s="4" t="s">
        <v>644</v>
      </c>
      <c r="C117" s="76" t="s">
        <v>645</v>
      </c>
      <c r="D117" s="77" t="s">
        <v>198</v>
      </c>
      <c r="E117" s="61" t="s">
        <v>29</v>
      </c>
      <c r="F117" s="62" t="s">
        <v>387</v>
      </c>
      <c r="G117" s="62">
        <v>1</v>
      </c>
      <c r="H117" s="63">
        <v>8</v>
      </c>
      <c r="I117" s="63">
        <v>6.75</v>
      </c>
      <c r="J117" s="63">
        <v>5.5</v>
      </c>
      <c r="K117" s="63">
        <v>5.5</v>
      </c>
      <c r="L117" s="64">
        <f t="shared" si="3"/>
        <v>25.75</v>
      </c>
      <c r="M117" s="64">
        <f t="shared" si="4"/>
        <v>6.4375</v>
      </c>
      <c r="N117" s="84"/>
      <c r="O117" s="52">
        <v>1</v>
      </c>
    </row>
    <row r="118" spans="1:19" s="52" customFormat="1" ht="21.95" customHeight="1" x14ac:dyDescent="0.25">
      <c r="A118" s="21">
        <f t="shared" si="5"/>
        <v>110</v>
      </c>
      <c r="B118" s="4" t="s">
        <v>646</v>
      </c>
      <c r="C118" s="76" t="s">
        <v>647</v>
      </c>
      <c r="D118" s="77" t="s">
        <v>648</v>
      </c>
      <c r="E118" s="66" t="s">
        <v>37</v>
      </c>
      <c r="F118" s="62" t="s">
        <v>407</v>
      </c>
      <c r="G118" s="62">
        <v>1</v>
      </c>
      <c r="H118" s="63">
        <v>7</v>
      </c>
      <c r="I118" s="63">
        <v>6</v>
      </c>
      <c r="J118" s="63">
        <v>5.25</v>
      </c>
      <c r="K118" s="63">
        <v>7.25</v>
      </c>
      <c r="L118" s="64">
        <f t="shared" si="3"/>
        <v>25.5</v>
      </c>
      <c r="M118" s="64">
        <f t="shared" si="4"/>
        <v>6.375</v>
      </c>
      <c r="N118" s="84"/>
      <c r="O118" s="52">
        <v>1</v>
      </c>
    </row>
    <row r="119" spans="1:19" s="52" customFormat="1" ht="21.95" customHeight="1" x14ac:dyDescent="0.25">
      <c r="A119" s="21">
        <f t="shared" si="5"/>
        <v>111</v>
      </c>
      <c r="B119" s="4" t="s">
        <v>649</v>
      </c>
      <c r="C119" s="76" t="s">
        <v>650</v>
      </c>
      <c r="D119" s="77" t="s">
        <v>236</v>
      </c>
      <c r="E119" s="65" t="s">
        <v>64</v>
      </c>
      <c r="F119" s="62" t="s">
        <v>414</v>
      </c>
      <c r="G119" s="62">
        <v>2</v>
      </c>
      <c r="H119" s="63">
        <v>7.25</v>
      </c>
      <c r="I119" s="63">
        <v>7</v>
      </c>
      <c r="J119" s="63">
        <v>6.25</v>
      </c>
      <c r="K119" s="63">
        <v>5</v>
      </c>
      <c r="L119" s="64">
        <f t="shared" si="3"/>
        <v>25.5</v>
      </c>
      <c r="M119" s="64">
        <f t="shared" si="4"/>
        <v>6.375</v>
      </c>
      <c r="N119" s="84"/>
      <c r="Q119" s="52">
        <v>1</v>
      </c>
    </row>
    <row r="120" spans="1:19" s="52" customFormat="1" ht="21.95" customHeight="1" x14ac:dyDescent="0.25">
      <c r="A120" s="21">
        <f t="shared" si="5"/>
        <v>112</v>
      </c>
      <c r="B120" s="4" t="s">
        <v>651</v>
      </c>
      <c r="C120" s="76" t="s">
        <v>652</v>
      </c>
      <c r="D120" s="77" t="s">
        <v>176</v>
      </c>
      <c r="E120" s="65" t="s">
        <v>68</v>
      </c>
      <c r="F120" s="62" t="s">
        <v>546</v>
      </c>
      <c r="G120" s="62">
        <v>4</v>
      </c>
      <c r="H120" s="63">
        <v>5.5</v>
      </c>
      <c r="I120" s="63">
        <v>7</v>
      </c>
      <c r="J120" s="63">
        <v>7</v>
      </c>
      <c r="K120" s="63">
        <v>6</v>
      </c>
      <c r="L120" s="64">
        <f t="shared" si="3"/>
        <v>25.5</v>
      </c>
      <c r="M120" s="64">
        <f t="shared" si="4"/>
        <v>6.375</v>
      </c>
      <c r="N120" s="84"/>
      <c r="S120" s="52">
        <v>1</v>
      </c>
    </row>
    <row r="121" spans="1:19" s="52" customFormat="1" ht="21.95" customHeight="1" x14ac:dyDescent="0.25">
      <c r="A121" s="21">
        <f t="shared" si="5"/>
        <v>113</v>
      </c>
      <c r="B121" s="4" t="s">
        <v>653</v>
      </c>
      <c r="C121" s="79" t="s">
        <v>421</v>
      </c>
      <c r="D121" s="77" t="s">
        <v>182</v>
      </c>
      <c r="E121" s="65" t="s">
        <v>18</v>
      </c>
      <c r="F121" s="62" t="s">
        <v>405</v>
      </c>
      <c r="G121" s="62">
        <v>2</v>
      </c>
      <c r="H121" s="63">
        <v>7.75</v>
      </c>
      <c r="I121" s="63">
        <v>6.25</v>
      </c>
      <c r="J121" s="63">
        <v>5</v>
      </c>
      <c r="K121" s="63">
        <v>6.5</v>
      </c>
      <c r="L121" s="64">
        <f t="shared" si="3"/>
        <v>25.5</v>
      </c>
      <c r="M121" s="64">
        <f t="shared" si="4"/>
        <v>6.375</v>
      </c>
      <c r="N121" s="84"/>
      <c r="O121" s="52">
        <v>1</v>
      </c>
    </row>
    <row r="122" spans="1:19" s="52" customFormat="1" ht="21.95" customHeight="1" x14ac:dyDescent="0.25">
      <c r="A122" s="21">
        <f t="shared" si="5"/>
        <v>114</v>
      </c>
      <c r="B122" s="4" t="s">
        <v>654</v>
      </c>
      <c r="C122" s="79" t="s">
        <v>655</v>
      </c>
      <c r="D122" s="77" t="s">
        <v>168</v>
      </c>
      <c r="E122" s="65" t="s">
        <v>399</v>
      </c>
      <c r="F122" s="62" t="s">
        <v>405</v>
      </c>
      <c r="G122" s="62">
        <v>4</v>
      </c>
      <c r="H122" s="63">
        <v>5.75</v>
      </c>
      <c r="I122" s="63">
        <v>8</v>
      </c>
      <c r="J122" s="63">
        <v>6</v>
      </c>
      <c r="K122" s="63">
        <v>5</v>
      </c>
      <c r="L122" s="64">
        <f t="shared" si="3"/>
        <v>24.75</v>
      </c>
      <c r="M122" s="64">
        <f t="shared" si="4"/>
        <v>6.1875</v>
      </c>
      <c r="N122" s="84"/>
      <c r="P122" s="52">
        <v>1</v>
      </c>
    </row>
    <row r="123" spans="1:19" s="52" customFormat="1" ht="21.95" customHeight="1" x14ac:dyDescent="0.25">
      <c r="A123" s="21">
        <f t="shared" si="5"/>
        <v>115</v>
      </c>
      <c r="B123" s="4" t="s">
        <v>656</v>
      </c>
      <c r="C123" s="76" t="s">
        <v>262</v>
      </c>
      <c r="D123" s="77" t="s">
        <v>184</v>
      </c>
      <c r="E123" s="61" t="s">
        <v>68</v>
      </c>
      <c r="F123" s="33" t="s">
        <v>423</v>
      </c>
      <c r="G123" s="62">
        <v>4</v>
      </c>
      <c r="H123" s="63">
        <v>6</v>
      </c>
      <c r="I123" s="63">
        <v>7.25</v>
      </c>
      <c r="J123" s="63">
        <v>4</v>
      </c>
      <c r="K123" s="63">
        <v>7.5</v>
      </c>
      <c r="L123" s="64">
        <f t="shared" si="3"/>
        <v>24.75</v>
      </c>
      <c r="M123" s="64">
        <f t="shared" si="4"/>
        <v>6.1875</v>
      </c>
      <c r="N123" s="84"/>
      <c r="Q123" s="52">
        <v>1</v>
      </c>
    </row>
    <row r="124" spans="1:19" s="52" customFormat="1" ht="21.95" customHeight="1" x14ac:dyDescent="0.25">
      <c r="A124" s="21">
        <f t="shared" si="5"/>
        <v>116</v>
      </c>
      <c r="B124" s="4" t="s">
        <v>657</v>
      </c>
      <c r="C124" s="76" t="s">
        <v>658</v>
      </c>
      <c r="D124" s="77" t="s">
        <v>229</v>
      </c>
      <c r="E124" s="65" t="s">
        <v>104</v>
      </c>
      <c r="F124" s="62" t="s">
        <v>402</v>
      </c>
      <c r="G124" s="62">
        <v>5</v>
      </c>
      <c r="H124" s="63">
        <v>8</v>
      </c>
      <c r="I124" s="63">
        <v>6.5</v>
      </c>
      <c r="J124" s="63">
        <v>4.75</v>
      </c>
      <c r="K124" s="63">
        <v>5</v>
      </c>
      <c r="L124" s="64">
        <f t="shared" si="3"/>
        <v>24.25</v>
      </c>
      <c r="M124" s="64">
        <f t="shared" si="4"/>
        <v>6.0625</v>
      </c>
      <c r="N124" s="84"/>
      <c r="R124" s="52">
        <v>1</v>
      </c>
    </row>
    <row r="125" spans="1:19" s="52" customFormat="1" ht="21.95" customHeight="1" x14ac:dyDescent="0.25">
      <c r="A125" s="21">
        <f t="shared" si="5"/>
        <v>117</v>
      </c>
      <c r="B125" s="4" t="s">
        <v>659</v>
      </c>
      <c r="C125" s="79" t="s">
        <v>660</v>
      </c>
      <c r="D125" s="75" t="s">
        <v>207</v>
      </c>
      <c r="E125" s="70" t="s">
        <v>22</v>
      </c>
      <c r="F125" s="62" t="s">
        <v>405</v>
      </c>
      <c r="G125" s="62">
        <v>4</v>
      </c>
      <c r="H125" s="63">
        <v>5.75</v>
      </c>
      <c r="I125" s="63">
        <v>7</v>
      </c>
      <c r="J125" s="63">
        <v>6</v>
      </c>
      <c r="K125" s="63">
        <v>5</v>
      </c>
      <c r="L125" s="64">
        <f t="shared" si="3"/>
        <v>23.75</v>
      </c>
      <c r="M125" s="64">
        <f t="shared" si="4"/>
        <v>5.9375</v>
      </c>
      <c r="N125" s="84"/>
    </row>
    <row r="126" spans="1:19" s="52" customFormat="1" ht="21.95" customHeight="1" x14ac:dyDescent="0.25">
      <c r="A126" s="21">
        <f t="shared" si="5"/>
        <v>118</v>
      </c>
      <c r="B126" s="4" t="s">
        <v>661</v>
      </c>
      <c r="C126" s="76" t="s">
        <v>662</v>
      </c>
      <c r="D126" s="77" t="s">
        <v>166</v>
      </c>
      <c r="E126" s="65" t="s">
        <v>43</v>
      </c>
      <c r="F126" s="62" t="s">
        <v>414</v>
      </c>
      <c r="G126" s="62">
        <v>4</v>
      </c>
      <c r="H126" s="63">
        <v>6.25</v>
      </c>
      <c r="I126" s="63">
        <v>7.5</v>
      </c>
      <c r="J126" s="63">
        <v>7.25</v>
      </c>
      <c r="K126" s="63">
        <v>2.75</v>
      </c>
      <c r="L126" s="64">
        <f t="shared" si="3"/>
        <v>23.75</v>
      </c>
      <c r="M126" s="64">
        <f t="shared" si="4"/>
        <v>5.9375</v>
      </c>
      <c r="N126" s="84"/>
      <c r="Q126" s="52">
        <v>1</v>
      </c>
    </row>
    <row r="127" spans="1:19" s="52" customFormat="1" ht="21.95" customHeight="1" x14ac:dyDescent="0.25">
      <c r="A127" s="21">
        <f t="shared" si="5"/>
        <v>119</v>
      </c>
      <c r="B127" s="4" t="s">
        <v>663</v>
      </c>
      <c r="C127" s="79" t="s">
        <v>664</v>
      </c>
      <c r="D127" s="77" t="s">
        <v>198</v>
      </c>
      <c r="E127" s="65" t="s">
        <v>60</v>
      </c>
      <c r="F127" s="62" t="s">
        <v>405</v>
      </c>
      <c r="G127" s="62">
        <v>3</v>
      </c>
      <c r="H127" s="63">
        <v>9</v>
      </c>
      <c r="I127" s="63">
        <v>3.5</v>
      </c>
      <c r="J127" s="63">
        <v>4.25</v>
      </c>
      <c r="K127" s="63">
        <v>7</v>
      </c>
      <c r="L127" s="64">
        <f t="shared" si="3"/>
        <v>23.75</v>
      </c>
      <c r="M127" s="64">
        <f t="shared" si="4"/>
        <v>5.9375</v>
      </c>
      <c r="N127" s="84"/>
      <c r="O127" s="52">
        <v>1</v>
      </c>
    </row>
    <row r="128" spans="1:19" s="52" customFormat="1" ht="21.95" customHeight="1" x14ac:dyDescent="0.25">
      <c r="A128" s="21">
        <f t="shared" si="5"/>
        <v>120</v>
      </c>
      <c r="B128" s="4" t="s">
        <v>665</v>
      </c>
      <c r="C128" s="76" t="s">
        <v>352</v>
      </c>
      <c r="D128" s="77" t="s">
        <v>648</v>
      </c>
      <c r="E128" s="65" t="s">
        <v>35</v>
      </c>
      <c r="F128" s="62" t="s">
        <v>407</v>
      </c>
      <c r="G128" s="62">
        <v>4</v>
      </c>
      <c r="H128" s="63">
        <v>5.75</v>
      </c>
      <c r="I128" s="63">
        <v>7</v>
      </c>
      <c r="J128" s="63">
        <v>4</v>
      </c>
      <c r="K128" s="63">
        <v>6.5</v>
      </c>
      <c r="L128" s="64">
        <f t="shared" si="3"/>
        <v>23.25</v>
      </c>
      <c r="M128" s="64">
        <f t="shared" si="4"/>
        <v>5.8125</v>
      </c>
      <c r="N128" s="84"/>
      <c r="P128" s="52">
        <v>1</v>
      </c>
    </row>
    <row r="129" spans="1:20" s="52" customFormat="1" ht="21.95" customHeight="1" x14ac:dyDescent="0.25">
      <c r="A129" s="21">
        <f t="shared" si="5"/>
        <v>121</v>
      </c>
      <c r="B129" s="4" t="s">
        <v>666</v>
      </c>
      <c r="C129" s="79" t="s">
        <v>667</v>
      </c>
      <c r="D129" s="77" t="s">
        <v>219</v>
      </c>
      <c r="E129" s="65" t="s">
        <v>21</v>
      </c>
      <c r="F129" s="62" t="s">
        <v>405</v>
      </c>
      <c r="G129" s="62">
        <v>4</v>
      </c>
      <c r="H129" s="63">
        <v>6</v>
      </c>
      <c r="I129" s="63">
        <v>7.5</v>
      </c>
      <c r="J129" s="63">
        <v>6</v>
      </c>
      <c r="K129" s="63">
        <v>3.75</v>
      </c>
      <c r="L129" s="64">
        <f t="shared" si="3"/>
        <v>23.25</v>
      </c>
      <c r="M129" s="64">
        <f t="shared" si="4"/>
        <v>5.8125</v>
      </c>
      <c r="N129" s="84"/>
      <c r="Q129" s="52">
        <v>1</v>
      </c>
    </row>
    <row r="130" spans="1:20" s="52" customFormat="1" ht="21.95" customHeight="1" x14ac:dyDescent="0.25">
      <c r="A130" s="21">
        <f t="shared" si="5"/>
        <v>122</v>
      </c>
      <c r="B130" s="4" t="s">
        <v>668</v>
      </c>
      <c r="C130" s="76" t="s">
        <v>261</v>
      </c>
      <c r="D130" s="77" t="s">
        <v>174</v>
      </c>
      <c r="E130" s="65" t="s">
        <v>21</v>
      </c>
      <c r="F130" s="62" t="s">
        <v>398</v>
      </c>
      <c r="G130" s="62">
        <v>4</v>
      </c>
      <c r="H130" s="63">
        <v>6.5</v>
      </c>
      <c r="I130" s="63">
        <v>5.75</v>
      </c>
      <c r="J130" s="63">
        <v>6.5</v>
      </c>
      <c r="K130" s="63">
        <v>4</v>
      </c>
      <c r="L130" s="64">
        <f t="shared" si="3"/>
        <v>22.75</v>
      </c>
      <c r="M130" s="64">
        <f t="shared" si="4"/>
        <v>5.6875</v>
      </c>
      <c r="N130" s="84"/>
      <c r="R130" s="52">
        <v>1</v>
      </c>
    </row>
    <row r="131" spans="1:20" s="52" customFormat="1" ht="21.95" customHeight="1" x14ac:dyDescent="0.25">
      <c r="A131" s="21">
        <f t="shared" si="5"/>
        <v>123</v>
      </c>
      <c r="B131" s="4" t="s">
        <v>669</v>
      </c>
      <c r="C131" s="76" t="s">
        <v>619</v>
      </c>
      <c r="D131" s="77" t="s">
        <v>670</v>
      </c>
      <c r="E131" s="65" t="s">
        <v>43</v>
      </c>
      <c r="F131" s="62" t="s">
        <v>411</v>
      </c>
      <c r="G131" s="62">
        <v>4</v>
      </c>
      <c r="H131" s="63">
        <v>1.5</v>
      </c>
      <c r="I131" s="63">
        <v>5.25</v>
      </c>
      <c r="J131" s="63">
        <v>7</v>
      </c>
      <c r="K131" s="63">
        <v>8.75</v>
      </c>
      <c r="L131" s="64">
        <f t="shared" si="3"/>
        <v>22.5</v>
      </c>
      <c r="M131" s="64">
        <f t="shared" si="4"/>
        <v>5.625</v>
      </c>
      <c r="N131" s="84"/>
      <c r="S131" s="52">
        <v>1</v>
      </c>
    </row>
    <row r="132" spans="1:20" s="52" customFormat="1" ht="21.95" customHeight="1" x14ac:dyDescent="0.25">
      <c r="A132" s="21">
        <f t="shared" si="5"/>
        <v>124</v>
      </c>
      <c r="B132" s="4" t="s">
        <v>671</v>
      </c>
      <c r="C132" s="76" t="s">
        <v>345</v>
      </c>
      <c r="D132" s="77" t="s">
        <v>672</v>
      </c>
      <c r="E132" s="65" t="s">
        <v>110</v>
      </c>
      <c r="F132" s="62" t="s">
        <v>407</v>
      </c>
      <c r="G132" s="62">
        <v>2</v>
      </c>
      <c r="H132" s="63">
        <v>2.75</v>
      </c>
      <c r="I132" s="63">
        <v>6</v>
      </c>
      <c r="J132" s="63">
        <v>7.5</v>
      </c>
      <c r="K132" s="63">
        <v>6</v>
      </c>
      <c r="L132" s="64">
        <f t="shared" si="3"/>
        <v>22.25</v>
      </c>
      <c r="M132" s="64">
        <f t="shared" si="4"/>
        <v>5.5625</v>
      </c>
      <c r="N132" s="84"/>
      <c r="O132" s="52">
        <v>1</v>
      </c>
    </row>
    <row r="133" spans="1:20" s="52" customFormat="1" ht="21.95" customHeight="1" x14ac:dyDescent="0.25">
      <c r="A133" s="21">
        <f t="shared" si="5"/>
        <v>125</v>
      </c>
      <c r="B133" s="4" t="s">
        <v>673</v>
      </c>
      <c r="C133" s="76" t="s">
        <v>674</v>
      </c>
      <c r="D133" s="77" t="s">
        <v>217</v>
      </c>
      <c r="E133" s="65" t="s">
        <v>57</v>
      </c>
      <c r="F133" s="62" t="s">
        <v>400</v>
      </c>
      <c r="G133" s="62">
        <v>2</v>
      </c>
      <c r="H133" s="63">
        <v>5.75</v>
      </c>
      <c r="I133" s="63">
        <v>5.75</v>
      </c>
      <c r="J133" s="63">
        <v>5</v>
      </c>
      <c r="K133" s="63">
        <v>5.25</v>
      </c>
      <c r="L133" s="64">
        <f t="shared" si="3"/>
        <v>21.75</v>
      </c>
      <c r="M133" s="64">
        <f t="shared" si="4"/>
        <v>5.4375</v>
      </c>
      <c r="N133" s="84"/>
      <c r="P133" s="52">
        <v>1</v>
      </c>
    </row>
    <row r="134" spans="1:20" s="52" customFormat="1" ht="21.95" customHeight="1" x14ac:dyDescent="0.25">
      <c r="A134" s="21">
        <f t="shared" si="5"/>
        <v>126</v>
      </c>
      <c r="B134" s="4" t="s">
        <v>675</v>
      </c>
      <c r="C134" s="76" t="s">
        <v>306</v>
      </c>
      <c r="D134" s="77" t="s">
        <v>676</v>
      </c>
      <c r="E134" s="65" t="s">
        <v>21</v>
      </c>
      <c r="F134" s="62" t="s">
        <v>572</v>
      </c>
      <c r="G134" s="62">
        <v>4</v>
      </c>
      <c r="H134" s="63">
        <v>6</v>
      </c>
      <c r="I134" s="63">
        <v>4.5</v>
      </c>
      <c r="J134" s="63">
        <v>5.75</v>
      </c>
      <c r="K134" s="63">
        <v>5</v>
      </c>
      <c r="L134" s="64">
        <f t="shared" si="3"/>
        <v>21.25</v>
      </c>
      <c r="M134" s="64">
        <f t="shared" si="4"/>
        <v>5.3125</v>
      </c>
      <c r="N134" s="84"/>
      <c r="O134" s="83"/>
      <c r="P134" s="83"/>
      <c r="Q134" s="52">
        <v>1</v>
      </c>
    </row>
    <row r="135" spans="1:20" s="52" customFormat="1" ht="21.95" customHeight="1" x14ac:dyDescent="0.25">
      <c r="A135" s="21">
        <f t="shared" si="5"/>
        <v>127</v>
      </c>
      <c r="B135" s="4" t="s">
        <v>677</v>
      </c>
      <c r="C135" s="76" t="s">
        <v>678</v>
      </c>
      <c r="D135" s="77" t="s">
        <v>190</v>
      </c>
      <c r="E135" s="65" t="s">
        <v>14</v>
      </c>
      <c r="F135" s="62" t="s">
        <v>400</v>
      </c>
      <c r="G135" s="62">
        <v>1</v>
      </c>
      <c r="H135" s="63">
        <v>5.75</v>
      </c>
      <c r="I135" s="63">
        <v>5.5</v>
      </c>
      <c r="J135" s="63">
        <v>5</v>
      </c>
      <c r="K135" s="63">
        <v>5</v>
      </c>
      <c r="L135" s="64">
        <f t="shared" si="3"/>
        <v>21.25</v>
      </c>
      <c r="M135" s="64">
        <f t="shared" si="4"/>
        <v>5.3125</v>
      </c>
      <c r="N135" s="84"/>
      <c r="R135" s="52">
        <v>1</v>
      </c>
    </row>
    <row r="136" spans="1:20" s="52" customFormat="1" ht="21.95" customHeight="1" x14ac:dyDescent="0.25">
      <c r="A136" s="21">
        <f t="shared" si="5"/>
        <v>128</v>
      </c>
      <c r="B136" s="4" t="s">
        <v>679</v>
      </c>
      <c r="C136" s="74" t="s">
        <v>680</v>
      </c>
      <c r="D136" s="75" t="s">
        <v>171</v>
      </c>
      <c r="E136" s="70" t="s">
        <v>22</v>
      </c>
      <c r="F136" s="33" t="s">
        <v>590</v>
      </c>
      <c r="G136" s="62">
        <v>4</v>
      </c>
      <c r="H136" s="63">
        <v>5.75</v>
      </c>
      <c r="I136" s="63">
        <v>4.5</v>
      </c>
      <c r="J136" s="63">
        <v>0</v>
      </c>
      <c r="K136" s="63">
        <v>0</v>
      </c>
      <c r="L136" s="64">
        <f t="shared" si="3"/>
        <v>10.25</v>
      </c>
      <c r="M136" s="64">
        <f>L136/4</f>
        <v>2.5625</v>
      </c>
      <c r="N136" s="64" t="s">
        <v>681</v>
      </c>
      <c r="S136" s="52">
        <v>1</v>
      </c>
    </row>
    <row r="137" spans="1:20" s="52" customFormat="1" ht="21.95" customHeight="1" x14ac:dyDescent="0.25">
      <c r="A137" s="21">
        <f t="shared" si="5"/>
        <v>129</v>
      </c>
      <c r="B137" s="4" t="s">
        <v>682</v>
      </c>
      <c r="C137" s="74" t="s">
        <v>279</v>
      </c>
      <c r="D137" s="75" t="s">
        <v>562</v>
      </c>
      <c r="E137" s="85" t="s">
        <v>115</v>
      </c>
      <c r="F137" s="33" t="s">
        <v>407</v>
      </c>
      <c r="G137" s="33">
        <v>5</v>
      </c>
      <c r="H137" s="84"/>
      <c r="I137" s="84"/>
      <c r="J137" s="84"/>
      <c r="K137" s="84"/>
      <c r="L137" s="64">
        <f>H137+I137+J137+K137</f>
        <v>0</v>
      </c>
      <c r="M137" s="64">
        <f>L137/4</f>
        <v>0</v>
      </c>
      <c r="N137" s="64" t="s">
        <v>683</v>
      </c>
      <c r="P137" s="52">
        <v>1</v>
      </c>
    </row>
    <row r="138" spans="1:20" s="52" customFormat="1" ht="21.95" customHeight="1" x14ac:dyDescent="0.25">
      <c r="A138" s="21">
        <f t="shared" si="5"/>
        <v>130</v>
      </c>
      <c r="B138" s="4" t="s">
        <v>684</v>
      </c>
      <c r="C138" s="74" t="s">
        <v>685</v>
      </c>
      <c r="D138" s="75" t="s">
        <v>220</v>
      </c>
      <c r="E138" s="70" t="s">
        <v>40</v>
      </c>
      <c r="F138" s="33" t="s">
        <v>414</v>
      </c>
      <c r="G138" s="33">
        <v>5</v>
      </c>
      <c r="H138" s="84"/>
      <c r="I138" s="84"/>
      <c r="J138" s="84"/>
      <c r="K138" s="84"/>
      <c r="L138" s="64">
        <f>H138+I138+J138+K138</f>
        <v>0</v>
      </c>
      <c r="M138" s="64">
        <f>L138/4</f>
        <v>0</v>
      </c>
      <c r="N138" s="64" t="s">
        <v>683</v>
      </c>
      <c r="Q138" s="52">
        <v>1</v>
      </c>
    </row>
    <row r="139" spans="1:20" s="52" customFormat="1" ht="21.95" customHeight="1" x14ac:dyDescent="0.25">
      <c r="A139" s="21">
        <f>A138+1</f>
        <v>131</v>
      </c>
      <c r="B139" s="4" t="s">
        <v>686</v>
      </c>
      <c r="C139" s="74" t="s">
        <v>687</v>
      </c>
      <c r="D139" s="75" t="s">
        <v>170</v>
      </c>
      <c r="E139" s="72" t="s">
        <v>47</v>
      </c>
      <c r="F139" s="33" t="s">
        <v>423</v>
      </c>
      <c r="G139" s="33">
        <v>5</v>
      </c>
      <c r="H139" s="84"/>
      <c r="I139" s="84"/>
      <c r="J139" s="84"/>
      <c r="K139" s="84"/>
      <c r="L139" s="64">
        <f>H139+I139+J139+K139</f>
        <v>0</v>
      </c>
      <c r="M139" s="64">
        <f>L139/4</f>
        <v>0</v>
      </c>
      <c r="N139" s="64" t="s">
        <v>683</v>
      </c>
      <c r="R139" s="52">
        <v>1</v>
      </c>
    </row>
    <row r="140" spans="1:20" s="52" customFormat="1" ht="18" customHeight="1" x14ac:dyDescent="0.25">
      <c r="O140" s="52">
        <f>SUM(O15:O132)</f>
        <v>24</v>
      </c>
      <c r="P140" s="52">
        <f>SUM(P10:P137)</f>
        <v>25</v>
      </c>
      <c r="Q140" s="52">
        <f>SUM(Q9:Q138)</f>
        <v>26</v>
      </c>
      <c r="R140" s="52">
        <f>SUM(R9:R139)</f>
        <v>28</v>
      </c>
      <c r="S140" s="52">
        <f>SUM(S13:S136)</f>
        <v>27</v>
      </c>
      <c r="T140" s="26">
        <f>O140+P140+Q140+R140+S140</f>
        <v>130</v>
      </c>
    </row>
    <row r="141" spans="1:20" s="52" customFormat="1" ht="18" customHeight="1" x14ac:dyDescent="0.25">
      <c r="A141" s="178" t="s">
        <v>688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</row>
    <row r="142" spans="1:20" s="52" customFormat="1" ht="18" customHeight="1" x14ac:dyDescent="0.25">
      <c r="A142" s="177" t="s">
        <v>689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</row>
    <row r="143" spans="1:20" s="52" customFormat="1" ht="18" customHeight="1" x14ac:dyDescent="0.25">
      <c r="A143" s="54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</row>
    <row r="144" spans="1:20" s="52" customFormat="1" ht="18" customHeight="1" x14ac:dyDescent="0.25">
      <c r="F144" s="51"/>
      <c r="G144" s="176" t="s">
        <v>690</v>
      </c>
      <c r="H144" s="176"/>
      <c r="I144" s="176"/>
      <c r="J144" s="176"/>
      <c r="K144" s="176"/>
      <c r="L144" s="176"/>
      <c r="M144" s="176"/>
      <c r="N144" s="176"/>
      <c r="O144" s="26" t="s">
        <v>149</v>
      </c>
      <c r="P144" s="52">
        <v>24</v>
      </c>
    </row>
    <row r="145" spans="1:16" s="52" customFormat="1" ht="18" customHeight="1" x14ac:dyDescent="0.25">
      <c r="F145" s="51"/>
      <c r="G145" s="172" t="s">
        <v>426</v>
      </c>
      <c r="H145" s="172"/>
      <c r="I145" s="172"/>
      <c r="J145" s="172"/>
      <c r="K145" s="172"/>
      <c r="L145" s="172"/>
      <c r="M145" s="172"/>
      <c r="N145" s="172"/>
      <c r="O145" s="26" t="s">
        <v>150</v>
      </c>
      <c r="P145" s="52">
        <v>25</v>
      </c>
    </row>
    <row r="146" spans="1:16" s="52" customFormat="1" ht="18" customHeight="1" x14ac:dyDescent="0.25">
      <c r="C146" s="173" t="s">
        <v>160</v>
      </c>
      <c r="D146" s="173"/>
      <c r="G146" s="172" t="s">
        <v>427</v>
      </c>
      <c r="H146" s="172"/>
      <c r="I146" s="172"/>
      <c r="J146" s="172"/>
      <c r="K146" s="172"/>
      <c r="L146" s="172"/>
      <c r="M146" s="172"/>
      <c r="N146" s="172"/>
      <c r="O146" s="26" t="s">
        <v>151</v>
      </c>
      <c r="P146" s="52">
        <v>26</v>
      </c>
    </row>
    <row r="147" spans="1:16" s="52" customFormat="1" ht="18" customHeight="1" x14ac:dyDescent="0.25">
      <c r="F147" s="53"/>
      <c r="G147" s="53"/>
      <c r="H147" s="53"/>
      <c r="I147" s="53"/>
      <c r="J147" s="53"/>
      <c r="K147" s="53"/>
      <c r="L147" s="53"/>
      <c r="M147" s="53"/>
      <c r="N147" s="55"/>
      <c r="O147" s="26" t="s">
        <v>152</v>
      </c>
      <c r="P147" s="52">
        <v>29</v>
      </c>
    </row>
    <row r="148" spans="1:16" s="52" customFormat="1" ht="18" customHeight="1" x14ac:dyDescent="0.25">
      <c r="G148" s="181" t="s">
        <v>691</v>
      </c>
      <c r="H148" s="181"/>
      <c r="I148" s="181"/>
      <c r="J148" s="181"/>
      <c r="K148" s="181"/>
      <c r="L148" s="181"/>
      <c r="M148" s="181"/>
      <c r="N148" s="181"/>
      <c r="O148" s="26" t="s">
        <v>153</v>
      </c>
      <c r="P148" s="52">
        <v>27</v>
      </c>
    </row>
    <row r="149" spans="1:16" s="52" customFormat="1" ht="18" customHeight="1" x14ac:dyDescent="0.25">
      <c r="O149" s="86" t="s">
        <v>692</v>
      </c>
      <c r="P149" s="86">
        <f>SUM(P144:P148)</f>
        <v>131</v>
      </c>
    </row>
    <row r="150" spans="1:16" s="52" customFormat="1" ht="18" customHeight="1" x14ac:dyDescent="0.25">
      <c r="C150" s="173" t="s">
        <v>161</v>
      </c>
      <c r="D150" s="173"/>
      <c r="F150" s="51"/>
      <c r="G150" s="172" t="s">
        <v>428</v>
      </c>
      <c r="H150" s="172"/>
      <c r="I150" s="172"/>
      <c r="J150" s="172"/>
      <c r="K150" s="172"/>
      <c r="L150" s="172"/>
      <c r="M150" s="172"/>
      <c r="N150" s="172"/>
    </row>
    <row r="151" spans="1:16" s="52" customFormat="1" ht="18" customHeight="1" x14ac:dyDescent="0.25">
      <c r="B151" s="47"/>
      <c r="E151" s="47"/>
      <c r="F151" s="47"/>
    </row>
    <row r="152" spans="1:16" s="52" customFormat="1" ht="18" customHeight="1" x14ac:dyDescent="0.25">
      <c r="A152" s="176" t="s">
        <v>693</v>
      </c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</row>
    <row r="153" spans="1:16" s="52" customFormat="1" ht="18" customHeight="1" x14ac:dyDescent="0.25"/>
    <row r="154" spans="1:16" s="52" customFormat="1" ht="18" customHeight="1" x14ac:dyDescent="0.25"/>
    <row r="155" spans="1:16" s="52" customFormat="1" ht="18" customHeight="1" x14ac:dyDescent="0.25"/>
    <row r="156" spans="1:16" s="52" customFormat="1" ht="18" customHeight="1" x14ac:dyDescent="0.25"/>
    <row r="157" spans="1:16" s="52" customFormat="1" ht="18" customHeight="1" x14ac:dyDescent="0.25"/>
    <row r="158" spans="1:16" s="52" customFormat="1" ht="18" customHeight="1" x14ac:dyDescent="0.25"/>
    <row r="159" spans="1:16" s="52" customFormat="1" ht="18" customHeight="1" x14ac:dyDescent="0.25"/>
    <row r="160" spans="1:16" s="52" customFormat="1" ht="18" customHeight="1" x14ac:dyDescent="0.25"/>
    <row r="161" s="52" customFormat="1" ht="18" customHeight="1" x14ac:dyDescent="0.25"/>
    <row r="162" s="52" customFormat="1" ht="18" customHeight="1" x14ac:dyDescent="0.25"/>
    <row r="163" s="52" customFormat="1" ht="18" customHeight="1" x14ac:dyDescent="0.25"/>
    <row r="164" s="52" customFormat="1" ht="18" customHeight="1" x14ac:dyDescent="0.25"/>
    <row r="165" s="52" customFormat="1" ht="18" customHeight="1" x14ac:dyDescent="0.25"/>
    <row r="166" s="52" customFormat="1" ht="18" customHeight="1" x14ac:dyDescent="0.25"/>
    <row r="167" s="52" customFormat="1" ht="18" customHeight="1" x14ac:dyDescent="0.25"/>
    <row r="168" s="52" customFormat="1" ht="18" customHeight="1" x14ac:dyDescent="0.25"/>
    <row r="169" s="52" customFormat="1" ht="18" customHeight="1" x14ac:dyDescent="0.25"/>
    <row r="170" s="52" customFormat="1" ht="18" customHeight="1" x14ac:dyDescent="0.25"/>
    <row r="171" s="52" customFormat="1" ht="18" customHeight="1" x14ac:dyDescent="0.25"/>
    <row r="172" s="52" customFormat="1" ht="18" customHeight="1" x14ac:dyDescent="0.25"/>
    <row r="173" s="52" customFormat="1" ht="18" customHeight="1" x14ac:dyDescent="0.25"/>
    <row r="174" s="52" customFormat="1" ht="18" customHeight="1" x14ac:dyDescent="0.25"/>
    <row r="175" s="52" customFormat="1" ht="18" customHeight="1" x14ac:dyDescent="0.25"/>
    <row r="176" s="52" customFormat="1" ht="18" customHeight="1" x14ac:dyDescent="0.25"/>
    <row r="177" s="52" customFormat="1" ht="18" customHeight="1" x14ac:dyDescent="0.25"/>
    <row r="178" s="52" customFormat="1" ht="18" customHeight="1" x14ac:dyDescent="0.25"/>
    <row r="179" s="52" customFormat="1" ht="18" customHeight="1" x14ac:dyDescent="0.25"/>
    <row r="180" s="52" customFormat="1" ht="18" customHeight="1" x14ac:dyDescent="0.25"/>
    <row r="181" s="52" customFormat="1" ht="18" customHeight="1" x14ac:dyDescent="0.25"/>
    <row r="182" s="52" customFormat="1" ht="18" customHeight="1" x14ac:dyDescent="0.25"/>
    <row r="183" s="52" customFormat="1" ht="18" customHeight="1" x14ac:dyDescent="0.25"/>
    <row r="184" s="52" customFormat="1" ht="18" customHeight="1" x14ac:dyDescent="0.25"/>
    <row r="185" s="52" customFormat="1" ht="18" customHeight="1" x14ac:dyDescent="0.25"/>
    <row r="186" s="52" customFormat="1" ht="18" customHeight="1" x14ac:dyDescent="0.25"/>
    <row r="187" s="52" customFormat="1" ht="18" customHeight="1" x14ac:dyDescent="0.25"/>
    <row r="188" s="52" customFormat="1" ht="18" customHeight="1" x14ac:dyDescent="0.25"/>
    <row r="189" s="52" customFormat="1" ht="18" customHeight="1" x14ac:dyDescent="0.25"/>
    <row r="190" s="52" customFormat="1" ht="18" customHeight="1" x14ac:dyDescent="0.25"/>
    <row r="191" s="52" customFormat="1" ht="18" customHeight="1" x14ac:dyDescent="0.25"/>
    <row r="192" s="52" customFormat="1" ht="18" customHeight="1" x14ac:dyDescent="0.25"/>
    <row r="193" s="52" customFormat="1" ht="18" customHeight="1" x14ac:dyDescent="0.25"/>
    <row r="194" s="52" customFormat="1" ht="18" customHeight="1" x14ac:dyDescent="0.25"/>
    <row r="195" s="52" customFormat="1" ht="18" customHeight="1" x14ac:dyDescent="0.25"/>
    <row r="196" s="52" customFormat="1" ht="18" customHeight="1" x14ac:dyDescent="0.25"/>
    <row r="197" s="52" customFormat="1" ht="18" customHeight="1" x14ac:dyDescent="0.25"/>
    <row r="198" s="52" customFormat="1" ht="18" customHeight="1" x14ac:dyDescent="0.25"/>
    <row r="199" s="52" customFormat="1" ht="18" customHeight="1" x14ac:dyDescent="0.25"/>
    <row r="200" s="52" customFormat="1" ht="18" customHeight="1" x14ac:dyDescent="0.25"/>
    <row r="201" s="52" customFormat="1" ht="18" customHeight="1" x14ac:dyDescent="0.25"/>
    <row r="202" s="52" customFormat="1" ht="18" customHeight="1" x14ac:dyDescent="0.25"/>
    <row r="203" s="52" customFormat="1" ht="18" customHeight="1" x14ac:dyDescent="0.25"/>
    <row r="204" s="52" customFormat="1" ht="18" customHeight="1" x14ac:dyDescent="0.25"/>
    <row r="205" s="52" customFormat="1" ht="18" customHeight="1" x14ac:dyDescent="0.25"/>
    <row r="206" s="52" customFormat="1" ht="18" customHeight="1" x14ac:dyDescent="0.25"/>
    <row r="207" s="52" customFormat="1" ht="18" customHeight="1" x14ac:dyDescent="0.25"/>
    <row r="208" s="52" customFormat="1" ht="18" customHeight="1" x14ac:dyDescent="0.25"/>
    <row r="209" s="52" customFormat="1" ht="18" customHeight="1" x14ac:dyDescent="0.25"/>
    <row r="210" s="52" customFormat="1" ht="18" customHeight="1" x14ac:dyDescent="0.25"/>
    <row r="211" s="52" customFormat="1" ht="18" customHeight="1" x14ac:dyDescent="0.25"/>
    <row r="212" s="52" customFormat="1" ht="18" customHeight="1" x14ac:dyDescent="0.25"/>
    <row r="213" s="52" customFormat="1" ht="18" customHeight="1" x14ac:dyDescent="0.25"/>
    <row r="214" s="52" customFormat="1" ht="18" customHeight="1" x14ac:dyDescent="0.25"/>
    <row r="215" s="52" customFormat="1" ht="18" customHeight="1" x14ac:dyDescent="0.25"/>
    <row r="216" s="52" customFormat="1" ht="18" customHeight="1" x14ac:dyDescent="0.25"/>
    <row r="217" s="52" customFormat="1" ht="18" customHeight="1" x14ac:dyDescent="0.25"/>
    <row r="218" s="52" customFormat="1" ht="18" customHeight="1" x14ac:dyDescent="0.25"/>
    <row r="219" s="52" customFormat="1" ht="18" customHeight="1" x14ac:dyDescent="0.25"/>
    <row r="220" s="52" customFormat="1" ht="18" customHeight="1" x14ac:dyDescent="0.25"/>
    <row r="221" s="52" customFormat="1" ht="18" customHeight="1" x14ac:dyDescent="0.25"/>
    <row r="222" s="52" customFormat="1" ht="18" customHeight="1" x14ac:dyDescent="0.25"/>
    <row r="223" s="52" customFormat="1" ht="18" customHeight="1" x14ac:dyDescent="0.25"/>
    <row r="224" s="52" customFormat="1" ht="18" customHeight="1" x14ac:dyDescent="0.25"/>
    <row r="225" s="52" customFormat="1" ht="18" customHeight="1" x14ac:dyDescent="0.25"/>
    <row r="226" s="52" customFormat="1" ht="18" customHeight="1" x14ac:dyDescent="0.25"/>
    <row r="227" s="52" customFormat="1" ht="18" customHeight="1" x14ac:dyDescent="0.25"/>
    <row r="228" s="52" customFormat="1" ht="18" customHeight="1" x14ac:dyDescent="0.25"/>
    <row r="229" s="52" customFormat="1" ht="18" customHeight="1" x14ac:dyDescent="0.25"/>
    <row r="230" s="52" customFormat="1" ht="18" customHeight="1" x14ac:dyDescent="0.25"/>
    <row r="231" s="52" customFormat="1" ht="18" customHeight="1" x14ac:dyDescent="0.25"/>
    <row r="232" s="52" customFormat="1" ht="18" customHeight="1" x14ac:dyDescent="0.25"/>
    <row r="233" s="52" customFormat="1" ht="18" customHeight="1" x14ac:dyDescent="0.25"/>
    <row r="234" s="52" customFormat="1" ht="18" customHeight="1" x14ac:dyDescent="0.25"/>
    <row r="235" s="52" customFormat="1" ht="18" customHeight="1" x14ac:dyDescent="0.25"/>
    <row r="236" s="52" customFormat="1" ht="18" customHeight="1" x14ac:dyDescent="0.25"/>
    <row r="237" s="52" customFormat="1" ht="18" customHeight="1" x14ac:dyDescent="0.25"/>
    <row r="238" s="52" customFormat="1" ht="18" customHeight="1" x14ac:dyDescent="0.25"/>
    <row r="239" s="52" customFormat="1" ht="18" customHeight="1" x14ac:dyDescent="0.25"/>
    <row r="240" s="52" customFormat="1" ht="18" customHeight="1" x14ac:dyDescent="0.25"/>
    <row r="241" s="52" customFormat="1" ht="18" customHeight="1" x14ac:dyDescent="0.25"/>
    <row r="242" s="52" customFormat="1" ht="18" customHeight="1" x14ac:dyDescent="0.25"/>
    <row r="243" s="52" customFormat="1" ht="18" customHeight="1" x14ac:dyDescent="0.25"/>
    <row r="244" s="52" customFormat="1" ht="18" customHeight="1" x14ac:dyDescent="0.25"/>
    <row r="245" s="52" customFormat="1" ht="18" customHeight="1" x14ac:dyDescent="0.25"/>
    <row r="246" s="52" customFormat="1" ht="18" customHeight="1" x14ac:dyDescent="0.25"/>
    <row r="247" s="52" customFormat="1" ht="18" customHeight="1" x14ac:dyDescent="0.25"/>
    <row r="248" s="52" customFormat="1" ht="18" customHeight="1" x14ac:dyDescent="0.25"/>
    <row r="249" s="52" customFormat="1" ht="18" customHeight="1" x14ac:dyDescent="0.25"/>
    <row r="250" s="52" customFormat="1" ht="18" customHeight="1" x14ac:dyDescent="0.25"/>
    <row r="251" s="52" customFormat="1" ht="18" customHeight="1" x14ac:dyDescent="0.25"/>
    <row r="252" s="52" customFormat="1" ht="18" customHeight="1" x14ac:dyDescent="0.25"/>
    <row r="253" s="52" customFormat="1" ht="18" customHeight="1" x14ac:dyDescent="0.25"/>
    <row r="254" s="52" customFormat="1" ht="18" customHeight="1" x14ac:dyDescent="0.25"/>
    <row r="255" s="52" customFormat="1" ht="18" customHeight="1" x14ac:dyDescent="0.25"/>
    <row r="256" s="52" customFormat="1" ht="18" customHeight="1" x14ac:dyDescent="0.25"/>
    <row r="257" s="52" customFormat="1" ht="18" customHeight="1" x14ac:dyDescent="0.25"/>
    <row r="258" s="52" customFormat="1" ht="18" customHeight="1" x14ac:dyDescent="0.25"/>
    <row r="259" s="52" customFormat="1" ht="18" customHeight="1" x14ac:dyDescent="0.25"/>
    <row r="260" s="52" customFormat="1" ht="18" customHeight="1" x14ac:dyDescent="0.25"/>
    <row r="261" s="52" customFormat="1" ht="18" customHeight="1" x14ac:dyDescent="0.25"/>
    <row r="262" s="52" customFormat="1" ht="18" customHeight="1" x14ac:dyDescent="0.25"/>
    <row r="263" s="52" customFormat="1" ht="18" customHeight="1" x14ac:dyDescent="0.25"/>
    <row r="264" s="52" customFormat="1" ht="18" customHeight="1" x14ac:dyDescent="0.25"/>
    <row r="265" s="52" customFormat="1" ht="18" customHeight="1" x14ac:dyDescent="0.25"/>
    <row r="266" s="52" customFormat="1" ht="18" customHeight="1" x14ac:dyDescent="0.25"/>
    <row r="267" s="52" customFormat="1" ht="18" customHeight="1" x14ac:dyDescent="0.25"/>
    <row r="268" s="52" customFormat="1" ht="18" customHeight="1" x14ac:dyDescent="0.25"/>
    <row r="269" s="52" customFormat="1" ht="18" customHeight="1" x14ac:dyDescent="0.25"/>
    <row r="270" s="52" customFormat="1" ht="18" customHeight="1" x14ac:dyDescent="0.25"/>
    <row r="271" s="52" customFormat="1" ht="18" customHeight="1" x14ac:dyDescent="0.25"/>
    <row r="272" s="52" customFormat="1" ht="18" customHeight="1" x14ac:dyDescent="0.25"/>
    <row r="273" s="52" customFormat="1" ht="18" customHeight="1" x14ac:dyDescent="0.25"/>
    <row r="274" s="52" customFormat="1" ht="18" customHeight="1" x14ac:dyDescent="0.25"/>
    <row r="275" s="52" customFormat="1" ht="18" customHeight="1" x14ac:dyDescent="0.25"/>
    <row r="276" s="52" customFormat="1" ht="18" customHeight="1" x14ac:dyDescent="0.25"/>
    <row r="277" s="52" customFormat="1" ht="18" customHeight="1" x14ac:dyDescent="0.25"/>
    <row r="278" s="52" customFormat="1" ht="18" customHeight="1" x14ac:dyDescent="0.25"/>
    <row r="279" s="52" customFormat="1" ht="18" customHeight="1" x14ac:dyDescent="0.25"/>
    <row r="280" s="52" customFormat="1" ht="18" customHeight="1" x14ac:dyDescent="0.25"/>
    <row r="281" s="52" customFormat="1" ht="18" customHeight="1" x14ac:dyDescent="0.25"/>
    <row r="282" s="52" customFormat="1" ht="18" customHeight="1" x14ac:dyDescent="0.25"/>
    <row r="283" s="52" customFormat="1" ht="18" customHeight="1" x14ac:dyDescent="0.25"/>
    <row r="284" s="52" customFormat="1" ht="18" customHeight="1" x14ac:dyDescent="0.25"/>
    <row r="285" s="52" customFormat="1" ht="18" customHeight="1" x14ac:dyDescent="0.25"/>
  </sheetData>
  <autoFilter ref="A8:T142">
    <filterColumn colId="2" showButton="0"/>
  </autoFilter>
  <mergeCells count="26">
    <mergeCell ref="A152:N152"/>
    <mergeCell ref="G144:N144"/>
    <mergeCell ref="G145:N145"/>
    <mergeCell ref="C146:D146"/>
    <mergeCell ref="G146:N146"/>
    <mergeCell ref="G148:N148"/>
    <mergeCell ref="C150:D150"/>
    <mergeCell ref="G150:N150"/>
    <mergeCell ref="A142:N142"/>
    <mergeCell ref="A7:A8"/>
    <mergeCell ref="B7:B8"/>
    <mergeCell ref="C7:D8"/>
    <mergeCell ref="E7:E8"/>
    <mergeCell ref="F7:F8"/>
    <mergeCell ref="G7:G8"/>
    <mergeCell ref="H7:K7"/>
    <mergeCell ref="L7:L8"/>
    <mergeCell ref="M7:M8"/>
    <mergeCell ref="N7:N8"/>
    <mergeCell ref="A141:N141"/>
    <mergeCell ref="A5:N5"/>
    <mergeCell ref="A1:E1"/>
    <mergeCell ref="G1:N1"/>
    <mergeCell ref="A2:E2"/>
    <mergeCell ref="G2:N2"/>
    <mergeCell ref="A4:N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Chung</vt:lpstr>
      <vt:lpstr>DSChia</vt:lpstr>
      <vt:lpstr>KQ15_16</vt:lpstr>
      <vt:lpstr>15-16</vt:lpstr>
      <vt:lpstr>Chung!Print_Titles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2017-10-03T10:11:23Z</cp:lastPrinted>
  <dcterms:created xsi:type="dcterms:W3CDTF">2017-09-15T09:48:40Z</dcterms:created>
  <dcterms:modified xsi:type="dcterms:W3CDTF">2017-10-04T05:00:09Z</dcterms:modified>
</cp:coreProperties>
</file>