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80" windowWidth="15600" windowHeight="7890"/>
  </bookViews>
  <sheets>
    <sheet name="PHU LUC 1 (MN)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1" l="1"/>
  <c r="D92" i="1"/>
  <c r="D90" i="1"/>
  <c r="D87" i="1"/>
  <c r="D78" i="1"/>
  <c r="D75" i="1"/>
  <c r="D74" i="1"/>
  <c r="D71" i="1"/>
  <c r="D61" i="1"/>
  <c r="D60" i="1"/>
  <c r="D59" i="1"/>
  <c r="D58" i="1"/>
  <c r="D57" i="1"/>
  <c r="D56" i="1"/>
  <c r="D55" i="1"/>
  <c r="D51" i="1"/>
  <c r="D50" i="1"/>
  <c r="D45" i="1"/>
  <c r="D44" i="1"/>
  <c r="D43" i="1"/>
  <c r="D41" i="1"/>
  <c r="D40" i="1"/>
  <c r="D39" i="1"/>
  <c r="D38" i="1"/>
  <c r="D37" i="1"/>
  <c r="D34" i="1"/>
  <c r="D33" i="1"/>
  <c r="D32" i="1"/>
  <c r="D31" i="1"/>
  <c r="D30" i="1"/>
  <c r="D29" i="1"/>
  <c r="D28" i="1"/>
  <c r="D27" i="1"/>
  <c r="D26" i="1"/>
  <c r="D25" i="1"/>
  <c r="D24" i="1"/>
  <c r="D23" i="1"/>
  <c r="D21" i="1"/>
  <c r="D19" i="1"/>
  <c r="D18" i="1"/>
  <c r="D17" i="1"/>
  <c r="D16" i="1"/>
  <c r="D15" i="1"/>
  <c r="D14" i="1"/>
  <c r="D13" i="1"/>
  <c r="D12" i="1"/>
  <c r="D11" i="1"/>
  <c r="D9" i="1"/>
  <c r="D8" i="1"/>
  <c r="D7" i="1"/>
  <c r="D6" i="1"/>
  <c r="M10" i="1"/>
  <c r="M20" i="1"/>
  <c r="M35" i="1"/>
  <c r="M42" i="1"/>
  <c r="M53" i="1"/>
  <c r="M63" i="1"/>
  <c r="M73" i="1"/>
  <c r="M81" i="1"/>
  <c r="M89" i="1"/>
  <c r="M48" i="1"/>
  <c r="L42" i="1"/>
  <c r="L48" i="1"/>
  <c r="L53" i="1"/>
  <c r="L63" i="1"/>
  <c r="L73" i="1"/>
  <c r="L81" i="1"/>
  <c r="L89" i="1"/>
  <c r="L35" i="1"/>
  <c r="L20" i="1"/>
  <c r="L10" i="1"/>
  <c r="K10" i="1"/>
  <c r="K20" i="1"/>
  <c r="K35" i="1"/>
  <c r="K42" i="1"/>
  <c r="K53" i="1"/>
  <c r="K63" i="1"/>
  <c r="K73" i="1"/>
  <c r="K81" i="1"/>
  <c r="K89" i="1"/>
  <c r="K48" i="1"/>
  <c r="J10" i="1"/>
  <c r="J20" i="1"/>
  <c r="J35" i="1"/>
  <c r="J42" i="1"/>
  <c r="J53" i="1"/>
  <c r="J63" i="1"/>
  <c r="J73" i="1"/>
  <c r="J81" i="1"/>
  <c r="J89" i="1"/>
  <c r="J48" i="1"/>
  <c r="H20" i="1"/>
  <c r="H35" i="1"/>
  <c r="H42" i="1"/>
  <c r="H48" i="1"/>
  <c r="H53" i="1"/>
  <c r="H63" i="1"/>
  <c r="H73" i="1"/>
  <c r="H81" i="1"/>
  <c r="I89" i="1"/>
  <c r="I81" i="1"/>
  <c r="I73" i="1"/>
  <c r="I63" i="1"/>
  <c r="I53" i="1"/>
  <c r="I42" i="1"/>
  <c r="I35" i="1"/>
  <c r="I20" i="1"/>
  <c r="I10" i="1"/>
  <c r="I48" i="1"/>
  <c r="H10" i="1"/>
  <c r="E32" i="1"/>
  <c r="I97" i="1" l="1"/>
  <c r="M97" i="1"/>
  <c r="K97" i="1"/>
  <c r="E96" i="1" l="1"/>
  <c r="D96" i="1" s="1"/>
  <c r="E95" i="1"/>
  <c r="D95" i="1" s="1"/>
  <c r="E94" i="1"/>
  <c r="D94" i="1" s="1"/>
  <c r="E93" i="1"/>
  <c r="D93" i="1" s="1"/>
  <c r="E92" i="1"/>
  <c r="E91" i="1"/>
  <c r="D91" i="1" s="1"/>
  <c r="E90" i="1"/>
  <c r="E88" i="1"/>
  <c r="D88" i="1" s="1"/>
  <c r="E87" i="1"/>
  <c r="E86" i="1"/>
  <c r="D86" i="1" s="1"/>
  <c r="E85" i="1"/>
  <c r="D85" i="1" s="1"/>
  <c r="E84" i="1"/>
  <c r="D84" i="1" s="1"/>
  <c r="E83" i="1"/>
  <c r="D83" i="1" s="1"/>
  <c r="E82" i="1"/>
  <c r="D82" i="1" s="1"/>
  <c r="E80" i="1"/>
  <c r="D80" i="1" s="1"/>
  <c r="E79" i="1"/>
  <c r="D79" i="1" s="1"/>
  <c r="E78" i="1"/>
  <c r="E77" i="1"/>
  <c r="D77" i="1" s="1"/>
  <c r="E76" i="1"/>
  <c r="D76" i="1" s="1"/>
  <c r="E75" i="1"/>
  <c r="E74" i="1"/>
  <c r="E72" i="1"/>
  <c r="D72" i="1" s="1"/>
  <c r="E71" i="1"/>
  <c r="E70" i="1"/>
  <c r="D70" i="1" s="1"/>
  <c r="E69" i="1"/>
  <c r="D69" i="1" s="1"/>
  <c r="E68" i="1"/>
  <c r="D68" i="1" s="1"/>
  <c r="E67" i="1"/>
  <c r="D67" i="1" s="1"/>
  <c r="E66" i="1"/>
  <c r="D66" i="1" s="1"/>
  <c r="E65" i="1"/>
  <c r="D65" i="1" s="1"/>
  <c r="E64" i="1"/>
  <c r="D64" i="1" s="1"/>
  <c r="E62" i="1"/>
  <c r="D62" i="1" s="1"/>
  <c r="D53" i="1" s="1"/>
  <c r="E61" i="1"/>
  <c r="E60" i="1"/>
  <c r="E59" i="1"/>
  <c r="E58" i="1"/>
  <c r="E57" i="1"/>
  <c r="E56" i="1"/>
  <c r="E55" i="1"/>
  <c r="E54" i="1"/>
  <c r="D54" i="1" s="1"/>
  <c r="E51" i="1"/>
  <c r="E52" i="1"/>
  <c r="D52" i="1" s="1"/>
  <c r="E50" i="1"/>
  <c r="E49" i="1"/>
  <c r="D49" i="1" s="1"/>
  <c r="E47" i="1"/>
  <c r="D47" i="1" s="1"/>
  <c r="E46" i="1"/>
  <c r="D46" i="1" s="1"/>
  <c r="E45" i="1"/>
  <c r="E44" i="1"/>
  <c r="E43" i="1"/>
  <c r="E41" i="1"/>
  <c r="E40" i="1"/>
  <c r="E39" i="1"/>
  <c r="E38" i="1"/>
  <c r="E37" i="1"/>
  <c r="E36" i="1"/>
  <c r="D36" i="1" s="1"/>
  <c r="D35" i="1" s="1"/>
  <c r="E34" i="1"/>
  <c r="E33" i="1"/>
  <c r="E31" i="1"/>
  <c r="E30" i="1"/>
  <c r="E29" i="1"/>
  <c r="E28" i="1"/>
  <c r="E27" i="1"/>
  <c r="E26" i="1"/>
  <c r="E25" i="1"/>
  <c r="E24" i="1"/>
  <c r="E23" i="1"/>
  <c r="E22" i="1"/>
  <c r="D22" i="1" s="1"/>
  <c r="D20" i="1" s="1"/>
  <c r="E21" i="1"/>
  <c r="E19" i="1"/>
  <c r="E10" i="1" s="1"/>
  <c r="E18" i="1"/>
  <c r="E17" i="1"/>
  <c r="E16" i="1"/>
  <c r="E15" i="1"/>
  <c r="E14" i="1"/>
  <c r="E13" i="1"/>
  <c r="E12" i="1"/>
  <c r="E9" i="1"/>
  <c r="G89" i="1"/>
  <c r="H89" i="1"/>
  <c r="G81" i="1"/>
  <c r="G73" i="1"/>
  <c r="G63" i="1"/>
  <c r="G53" i="1"/>
  <c r="G48" i="1"/>
  <c r="G42" i="1"/>
  <c r="G35" i="1"/>
  <c r="G20" i="1"/>
  <c r="G10" i="1"/>
  <c r="F95" i="1"/>
  <c r="F96" i="1"/>
  <c r="F94" i="1"/>
  <c r="F93" i="1"/>
  <c r="F92" i="1"/>
  <c r="F91" i="1"/>
  <c r="F90" i="1"/>
  <c r="F88" i="1"/>
  <c r="F87" i="1"/>
  <c r="F86" i="1"/>
  <c r="F85" i="1"/>
  <c r="F84" i="1"/>
  <c r="F83" i="1"/>
  <c r="F82" i="1"/>
  <c r="F80" i="1"/>
  <c r="F79" i="1"/>
  <c r="F78" i="1"/>
  <c r="F77" i="1"/>
  <c r="F76" i="1"/>
  <c r="F75" i="1"/>
  <c r="F74" i="1"/>
  <c r="F72" i="1"/>
  <c r="F71" i="1"/>
  <c r="F70" i="1"/>
  <c r="F69" i="1"/>
  <c r="F68" i="1"/>
  <c r="F67" i="1"/>
  <c r="F66" i="1"/>
  <c r="F65" i="1"/>
  <c r="F64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7" i="1"/>
  <c r="F46" i="1"/>
  <c r="F45" i="1"/>
  <c r="F44" i="1"/>
  <c r="F43" i="1"/>
  <c r="F41" i="1"/>
  <c r="F40" i="1"/>
  <c r="F39" i="1"/>
  <c r="F38" i="1"/>
  <c r="F37" i="1"/>
  <c r="F36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  <c r="F17" i="1"/>
  <c r="F16" i="1"/>
  <c r="F15" i="1"/>
  <c r="F14" i="1"/>
  <c r="F13" i="1"/>
  <c r="F12" i="1"/>
  <c r="F11" i="1"/>
  <c r="F9" i="1"/>
  <c r="F8" i="1"/>
  <c r="F7" i="1"/>
  <c r="F6" i="1"/>
  <c r="E6" i="1"/>
  <c r="E7" i="1"/>
  <c r="E8" i="1"/>
  <c r="E11" i="1"/>
  <c r="N5" i="1"/>
  <c r="M5" i="1"/>
  <c r="L5" i="1"/>
  <c r="L97" i="1" s="1"/>
  <c r="K5" i="1"/>
  <c r="J5" i="1"/>
  <c r="J97" i="1" s="1"/>
  <c r="H5" i="1"/>
  <c r="G5" i="1"/>
  <c r="D48" i="1"/>
  <c r="D10" i="1"/>
  <c r="F5" i="1" l="1"/>
  <c r="H97" i="1"/>
  <c r="D42" i="1"/>
  <c r="D89" i="1"/>
  <c r="E89" i="1"/>
  <c r="D73" i="1"/>
  <c r="E73" i="1"/>
  <c r="D63" i="1"/>
  <c r="E53" i="1"/>
  <c r="E20" i="1"/>
  <c r="E81" i="1"/>
  <c r="D81" i="1"/>
  <c r="E63" i="1"/>
  <c r="E35" i="1"/>
  <c r="E48" i="1"/>
  <c r="G97" i="1"/>
  <c r="E42" i="1"/>
  <c r="E5" i="1"/>
  <c r="E97" i="1" l="1"/>
  <c r="N53" i="1"/>
  <c r="N63" i="1"/>
  <c r="F63" i="1" s="1"/>
  <c r="N48" i="1"/>
  <c r="F48" i="1" s="1"/>
  <c r="N35" i="1"/>
  <c r="F35" i="1" s="1"/>
  <c r="N73" i="1"/>
  <c r="F73" i="1" s="1"/>
  <c r="N81" i="1"/>
  <c r="F81" i="1" s="1"/>
  <c r="N89" i="1"/>
  <c r="F89" i="1" s="1"/>
  <c r="N42" i="1"/>
  <c r="F42" i="1" s="1"/>
  <c r="N20" i="1"/>
  <c r="F20" i="1" s="1"/>
  <c r="N10" i="1"/>
  <c r="F10" i="1" s="1"/>
  <c r="B97" i="1"/>
  <c r="D5" i="1"/>
  <c r="D97" i="1" s="1"/>
  <c r="F53" i="1" l="1"/>
  <c r="N97" i="1"/>
  <c r="F97" i="1" s="1"/>
</calcChain>
</file>

<file path=xl/sharedStrings.xml><?xml version="1.0" encoding="utf-8"?>
<sst xmlns="http://schemas.openxmlformats.org/spreadsheetml/2006/main" count="184" uniqueCount="101">
  <si>
    <t xml:space="preserve">Phường </t>
  </si>
  <si>
    <t xml:space="preserve">Tổng số trẻ
(5 tuổi) </t>
  </si>
  <si>
    <t>Trường</t>
  </si>
  <si>
    <t xml:space="preserve">Phòng học </t>
  </si>
  <si>
    <t>TS Lớp</t>
  </si>
  <si>
    <t xml:space="preserve">TS HS </t>
  </si>
  <si>
    <t xml:space="preserve">Nhà Trẻ </t>
  </si>
  <si>
    <t xml:space="preserve">Mầm </t>
  </si>
  <si>
    <t xml:space="preserve">Chồi </t>
  </si>
  <si>
    <t xml:space="preserve">Lá </t>
  </si>
  <si>
    <t>Nhóm</t>
  </si>
  <si>
    <t xml:space="preserve">Số trẻ </t>
  </si>
  <si>
    <t xml:space="preserve">Lớp </t>
  </si>
  <si>
    <t>An Phú Đông</t>
  </si>
  <si>
    <t>Trường CL</t>
  </si>
  <si>
    <t>MN Bông Hồng</t>
  </si>
  <si>
    <t>MN Sơn Ca 8</t>
  </si>
  <si>
    <t xml:space="preserve">Lớp tư thục </t>
  </si>
  <si>
    <t>Đông Hưng Thuận</t>
  </si>
  <si>
    <t xml:space="preserve">MN Ngọc Lan </t>
  </si>
  <si>
    <t>MG Sơn Ca 1</t>
  </si>
  <si>
    <t>MN Sơn Ca 3</t>
  </si>
  <si>
    <t>MN Sơn Ca 7</t>
  </si>
  <si>
    <t>Trường NCL</t>
  </si>
  <si>
    <t>MN Anh Đào</t>
  </si>
  <si>
    <t>MN Thiên Ân</t>
  </si>
  <si>
    <t xml:space="preserve">MN Hoa Ti Gôn </t>
  </si>
  <si>
    <t>MN Tây Mỹ</t>
  </si>
  <si>
    <t>Hiệp Thành</t>
  </si>
  <si>
    <t xml:space="preserve">MN Hoa Đào </t>
  </si>
  <si>
    <t>MG Hoạ Mi 2</t>
  </si>
  <si>
    <t>MN Vàng Anh</t>
  </si>
  <si>
    <t>MN Hoàng Lan Anh</t>
  </si>
  <si>
    <t xml:space="preserve">MN Gấu Trắng </t>
  </si>
  <si>
    <t>MN T. Đ.Đ. Việt</t>
  </si>
  <si>
    <t xml:space="preserve">MN Anh Đức </t>
  </si>
  <si>
    <t>MN Đức Quỳnh</t>
  </si>
  <si>
    <t xml:space="preserve">MN Hồng Lam </t>
  </si>
  <si>
    <t>MN Đông Phương</t>
  </si>
  <si>
    <t>MN 19 Tháng 5</t>
  </si>
  <si>
    <t xml:space="preserve">MN Việt Mỹ </t>
  </si>
  <si>
    <t>MN Hiệp Thành</t>
  </si>
  <si>
    <t>Tân Chánh Hiệp</t>
  </si>
  <si>
    <t>MN Sơn Ca 5</t>
  </si>
  <si>
    <t xml:space="preserve">MN Quang Trung </t>
  </si>
  <si>
    <t xml:space="preserve">MN Minh Quang </t>
  </si>
  <si>
    <t>MN Khương Đức</t>
  </si>
  <si>
    <t>MN Hoa Thiên Lý</t>
  </si>
  <si>
    <t>Tân Hưng Thuận</t>
  </si>
  <si>
    <t>MN Sơn Ca</t>
  </si>
  <si>
    <t xml:space="preserve">MN Bình Minh </t>
  </si>
  <si>
    <t>MN Vành Khuyên</t>
  </si>
  <si>
    <t xml:space="preserve">MN Phù Đổng </t>
  </si>
  <si>
    <t>Tân Thới Hiệp</t>
  </si>
  <si>
    <t xml:space="preserve">MN Sơn Ca 6 </t>
  </si>
  <si>
    <t>MN Hoa Mai 2</t>
  </si>
  <si>
    <t>MN Sao Mai 2</t>
  </si>
  <si>
    <t>Tân Thới Nhất</t>
  </si>
  <si>
    <t>MG Bé Ngoan</t>
  </si>
  <si>
    <t xml:space="preserve">MN Ánh Sáng </t>
  </si>
  <si>
    <t>MN Việt Anh</t>
  </si>
  <si>
    <t>MN Tuổi Ngọc</t>
  </si>
  <si>
    <t xml:space="preserve">MN Ánh Hồng </t>
  </si>
  <si>
    <t>MN CĐ Tuệ Đức</t>
  </si>
  <si>
    <t xml:space="preserve">MN Ngọc Thủy </t>
  </si>
  <si>
    <t>Thạnh Lộc</t>
  </si>
  <si>
    <t>MG Bông Sen</t>
  </si>
  <si>
    <t>MN Bông Sen Xanh</t>
  </si>
  <si>
    <t>MN Duy Phương 2</t>
  </si>
  <si>
    <t>MN Mặt Trời Bé con 3</t>
  </si>
  <si>
    <t>MN Bí Ngô</t>
  </si>
  <si>
    <t>MN Ngôi Sao Nhí</t>
  </si>
  <si>
    <t xml:space="preserve">MN Hy Vọng </t>
  </si>
  <si>
    <t>Thạnh Xuân</t>
  </si>
  <si>
    <t xml:space="preserve">MN Hồng Yến </t>
  </si>
  <si>
    <t>MN Sơn Ca 2</t>
  </si>
  <si>
    <t>MN Hoàng Yến</t>
  </si>
  <si>
    <t>MN Duy Nhật Tân</t>
  </si>
  <si>
    <t>Ng Nhà Trẻ Thơ</t>
  </si>
  <si>
    <t>Thới An</t>
  </si>
  <si>
    <t>MN Hoạ Mi 1</t>
  </si>
  <si>
    <t>MN Bảo Thư 2</t>
  </si>
  <si>
    <t>MN Sơn Ca 4</t>
  </si>
  <si>
    <t>Trung Mỹ Tây</t>
  </si>
  <si>
    <t>MN Hoa Hồng</t>
  </si>
  <si>
    <t>MN Hoàng Anh 2</t>
  </si>
  <si>
    <t>MN Sóc Bông</t>
  </si>
  <si>
    <t>MN Xứ Thần Tiên</t>
  </si>
  <si>
    <t>MN Anh Mỹ</t>
  </si>
  <si>
    <t>MN Gia Anh</t>
  </si>
  <si>
    <t>MN Bé Xuka</t>
  </si>
  <si>
    <t>MN Sơn Ca 9</t>
  </si>
  <si>
    <t>MN Tường Vân</t>
  </si>
  <si>
    <t>MN Mỹ Sài Gòn</t>
  </si>
  <si>
    <t>MN Hoài Anh</t>
  </si>
  <si>
    <t>Phụ lục 1: Bảng số liệu chỉ tiêu cụ thể từng Nhóm trẻ, Lớp Mầm, Chồi, Lá</t>
  </si>
  <si>
    <t xml:space="preserve">Tỷ lệ huy động </t>
  </si>
  <si>
    <t>trẻ 5 tuổi</t>
  </si>
  <si>
    <t>MN Tân Á Châu</t>
  </si>
  <si>
    <t xml:space="preserve">Tổng cộng </t>
  </si>
  <si>
    <t>MN Gia Đình Nhỏ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</si>
</sst>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3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libri"/>
      <family val="2"/>
      <charset val="163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</borders>
  <cellStyleXfs count="45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 applyNumberFormat="0" applyBorder="0" applyAlignment="0"/>
    <xf numFmtId="0" fontId="2" fillId="0" borderId="0" applyNumberFormat="0" applyBorder="0" applyAlignment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1"/>
    <xf numFmtId="0" fontId="21" fillId="0" borderId="10" xfId="1" applyFont="1" applyBorder="1"/>
    <xf numFmtId="0" fontId="21" fillId="0" borderId="10" xfId="1" applyFont="1" applyFill="1" applyBorder="1" applyProtection="1"/>
    <xf numFmtId="0" fontId="22" fillId="0" borderId="0" xfId="1" applyFont="1" applyAlignment="1">
      <alignment horizontal="center"/>
    </xf>
    <xf numFmtId="0" fontId="19" fillId="0" borderId="0" xfId="1" applyFont="1"/>
    <xf numFmtId="0" fontId="21" fillId="0" borderId="11" xfId="1" applyFont="1" applyBorder="1"/>
    <xf numFmtId="9" fontId="21" fillId="0" borderId="10" xfId="1" applyNumberFormat="1" applyFont="1" applyBorder="1"/>
    <xf numFmtId="0" fontId="20" fillId="0" borderId="12" xfId="1" applyFont="1" applyBorder="1" applyAlignment="1">
      <alignment horizontal="center"/>
    </xf>
    <xf numFmtId="0" fontId="21" fillId="24" borderId="13" xfId="1" applyFont="1" applyFill="1" applyBorder="1" applyAlignment="1">
      <alignment horizontal="center"/>
    </xf>
    <xf numFmtId="0" fontId="21" fillId="24" borderId="10" xfId="1" applyFont="1" applyFill="1" applyBorder="1" applyAlignment="1">
      <alignment horizontal="center"/>
    </xf>
    <xf numFmtId="0" fontId="20" fillId="0" borderId="17" xfId="1" applyFont="1" applyBorder="1" applyAlignment="1">
      <alignment horizontal="center"/>
    </xf>
    <xf numFmtId="0" fontId="20" fillId="0" borderId="18" xfId="1" applyFont="1" applyBorder="1" applyAlignment="1">
      <alignment horizontal="center"/>
    </xf>
    <xf numFmtId="0" fontId="20" fillId="0" borderId="13" xfId="1" applyFont="1" applyBorder="1" applyAlignment="1">
      <alignment horizontal="center"/>
    </xf>
    <xf numFmtId="0" fontId="21" fillId="0" borderId="18" xfId="1" applyFont="1" applyFill="1" applyBorder="1" applyAlignment="1" applyProtection="1">
      <alignment horizontal="center"/>
    </xf>
    <xf numFmtId="0" fontId="20" fillId="0" borderId="0" xfId="1" applyFont="1" applyBorder="1" applyAlignment="1">
      <alignment horizontal="center"/>
    </xf>
    <xf numFmtId="0" fontId="21" fillId="0" borderId="10" xfId="1" applyFont="1" applyFill="1" applyBorder="1" applyAlignment="1" applyProtection="1">
      <alignment horizontal="center"/>
    </xf>
    <xf numFmtId="0" fontId="21" fillId="0" borderId="10" xfId="1" applyFont="1" applyFill="1" applyBorder="1" applyAlignment="1" applyProtection="1"/>
    <xf numFmtId="0" fontId="20" fillId="24" borderId="10" xfId="1" applyFont="1" applyFill="1" applyBorder="1"/>
    <xf numFmtId="0" fontId="20" fillId="24" borderId="10" xfId="1" applyFont="1" applyFill="1" applyBorder="1" applyAlignment="1">
      <alignment horizontal="center"/>
    </xf>
    <xf numFmtId="9" fontId="21" fillId="24" borderId="10" xfId="1" applyNumberFormat="1" applyFont="1" applyFill="1" applyBorder="1" applyAlignment="1">
      <alignment horizontal="center"/>
    </xf>
    <xf numFmtId="0" fontId="20" fillId="24" borderId="17" xfId="1" applyFont="1" applyFill="1" applyBorder="1" applyAlignment="1">
      <alignment horizontal="center"/>
    </xf>
    <xf numFmtId="0" fontId="20" fillId="24" borderId="10" xfId="1" applyFont="1" applyFill="1" applyBorder="1" applyAlignment="1">
      <alignment horizontal="left"/>
    </xf>
    <xf numFmtId="0" fontId="20" fillId="24" borderId="18" xfId="1" applyFont="1" applyFill="1" applyBorder="1" applyAlignment="1">
      <alignment horizontal="center"/>
    </xf>
    <xf numFmtId="0" fontId="20" fillId="24" borderId="13" xfId="1" applyFont="1" applyFill="1" applyBorder="1" applyAlignment="1">
      <alignment horizontal="center"/>
    </xf>
    <xf numFmtId="9" fontId="20" fillId="24" borderId="17" xfId="1" applyNumberFormat="1" applyFont="1" applyFill="1" applyBorder="1" applyAlignment="1">
      <alignment horizontal="center"/>
    </xf>
    <xf numFmtId="0" fontId="20" fillId="24" borderId="10" xfId="1" applyFont="1" applyFill="1" applyBorder="1" applyProtection="1"/>
    <xf numFmtId="9" fontId="20" fillId="24" borderId="18" xfId="1" applyNumberFormat="1" applyFont="1" applyFill="1" applyBorder="1" applyAlignment="1">
      <alignment horizontal="center"/>
    </xf>
    <xf numFmtId="9" fontId="20" fillId="24" borderId="13" xfId="1" applyNumberFormat="1" applyFont="1" applyFill="1" applyBorder="1" applyAlignment="1">
      <alignment horizontal="center"/>
    </xf>
    <xf numFmtId="0" fontId="21" fillId="24" borderId="10" xfId="1" applyFont="1" applyFill="1" applyBorder="1"/>
    <xf numFmtId="0" fontId="1" fillId="24" borderId="0" xfId="1" applyFill="1"/>
    <xf numFmtId="0" fontId="0" fillId="24" borderId="0" xfId="0" applyFill="1"/>
    <xf numFmtId="9" fontId="21" fillId="24" borderId="17" xfId="1" applyNumberFormat="1" applyFont="1" applyFill="1" applyBorder="1" applyAlignment="1">
      <alignment horizontal="center"/>
    </xf>
    <xf numFmtId="0" fontId="23" fillId="24" borderId="10" xfId="39" applyFont="1" applyFill="1" applyBorder="1" applyAlignment="1" applyProtection="1">
      <alignment wrapText="1"/>
    </xf>
    <xf numFmtId="0" fontId="23" fillId="0" borderId="19" xfId="1" applyFont="1" applyBorder="1" applyAlignment="1">
      <alignment horizontal="center" wrapText="1"/>
    </xf>
    <xf numFmtId="0" fontId="23" fillId="0" borderId="10" xfId="39" applyFont="1" applyFill="1" applyBorder="1" applyAlignment="1" applyProtection="1">
      <alignment horizontal="center" vertical="top" wrapText="1"/>
    </xf>
    <xf numFmtId="0" fontId="23" fillId="0" borderId="16" xfId="1" applyFont="1" applyBorder="1" applyAlignment="1">
      <alignment horizontal="center" wrapText="1"/>
    </xf>
    <xf numFmtId="0" fontId="23" fillId="0" borderId="10" xfId="39" applyFont="1" applyFill="1" applyBorder="1" applyAlignment="1" applyProtection="1">
      <alignment horizontal="center"/>
    </xf>
    <xf numFmtId="0" fontId="23" fillId="24" borderId="10" xfId="39" applyFont="1" applyFill="1" applyBorder="1" applyAlignment="1" applyProtection="1">
      <alignment horizontal="center" wrapText="1"/>
    </xf>
    <xf numFmtId="0" fontId="20" fillId="24" borderId="10" xfId="39" applyFont="1" applyFill="1" applyBorder="1" applyAlignment="1" applyProtection="1">
      <alignment horizontal="left"/>
    </xf>
    <xf numFmtId="0" fontId="24" fillId="24" borderId="10" xfId="39" applyFont="1" applyFill="1" applyBorder="1" applyProtection="1"/>
    <xf numFmtId="0" fontId="20" fillId="24" borderId="10" xfId="39" applyFont="1" applyFill="1" applyBorder="1" applyProtection="1"/>
    <xf numFmtId="0" fontId="20" fillId="24" borderId="10" xfId="0" applyFont="1" applyFill="1" applyBorder="1"/>
    <xf numFmtId="0" fontId="24" fillId="24" borderId="10" xfId="0" applyFont="1" applyFill="1" applyBorder="1"/>
    <xf numFmtId="0" fontId="25" fillId="0" borderId="13" xfId="0" applyFont="1" applyBorder="1"/>
    <xf numFmtId="0" fontId="20" fillId="24" borderId="10" xfId="38" applyFont="1" applyFill="1" applyBorder="1" applyProtection="1"/>
    <xf numFmtId="0" fontId="21" fillId="24" borderId="10" xfId="38" applyFont="1" applyFill="1" applyBorder="1" applyProtection="1"/>
    <xf numFmtId="0" fontId="25" fillId="0" borderId="0" xfId="0" applyFont="1" applyBorder="1"/>
    <xf numFmtId="0" fontId="25" fillId="0" borderId="0" xfId="0" applyFont="1"/>
    <xf numFmtId="0" fontId="23" fillId="0" borderId="10" xfId="39" applyFont="1" applyFill="1" applyBorder="1" applyProtection="1"/>
    <xf numFmtId="0" fontId="23" fillId="24" borderId="10" xfId="38" applyFont="1" applyFill="1" applyBorder="1" applyProtection="1"/>
    <xf numFmtId="0" fontId="23" fillId="0" borderId="17" xfId="39" applyFont="1" applyFill="1" applyBorder="1" applyAlignment="1" applyProtection="1">
      <alignment horizontal="center"/>
    </xf>
    <xf numFmtId="0" fontId="23" fillId="0" borderId="18" xfId="39" applyFont="1" applyFill="1" applyBorder="1" applyAlignment="1" applyProtection="1">
      <alignment horizontal="center"/>
    </xf>
    <xf numFmtId="0" fontId="23" fillId="0" borderId="13" xfId="39" applyFont="1" applyFill="1" applyBorder="1" applyAlignment="1" applyProtection="1">
      <alignment horizontal="center"/>
    </xf>
    <xf numFmtId="0" fontId="25" fillId="0" borderId="18" xfId="0" applyFont="1" applyBorder="1"/>
    <xf numFmtId="0" fontId="26" fillId="24" borderId="18" xfId="1" applyFont="1" applyFill="1" applyBorder="1" applyAlignment="1">
      <alignment horizontal="center"/>
    </xf>
    <xf numFmtId="0" fontId="25" fillId="24" borderId="18" xfId="0" applyFont="1" applyFill="1" applyBorder="1" applyAlignment="1">
      <alignment horizontal="center"/>
    </xf>
    <xf numFmtId="0" fontId="25" fillId="24" borderId="13" xfId="0" applyFont="1" applyFill="1" applyBorder="1"/>
    <xf numFmtId="49" fontId="20" fillId="24" borderId="10" xfId="1" applyNumberFormat="1" applyFont="1" applyFill="1" applyBorder="1" applyAlignment="1" applyProtection="1">
      <alignment horizontal="right" wrapText="1"/>
    </xf>
    <xf numFmtId="49" fontId="20" fillId="24" borderId="10" xfId="39" applyNumberFormat="1" applyFont="1" applyFill="1" applyBorder="1" applyAlignment="1" applyProtection="1">
      <alignment horizontal="right" wrapText="1"/>
    </xf>
    <xf numFmtId="49" fontId="20" fillId="24" borderId="10" xfId="39" applyNumberFormat="1" applyFont="1" applyFill="1" applyBorder="1" applyAlignment="1" applyProtection="1">
      <alignment horizontal="right"/>
    </xf>
    <xf numFmtId="49" fontId="20" fillId="24" borderId="10" xfId="1" applyNumberFormat="1" applyFont="1" applyFill="1" applyBorder="1" applyAlignment="1" applyProtection="1">
      <alignment horizontal="right"/>
    </xf>
    <xf numFmtId="49" fontId="24" fillId="24" borderId="10" xfId="0" applyNumberFormat="1" applyFont="1" applyFill="1" applyBorder="1" applyAlignment="1">
      <alignment horizontal="right"/>
    </xf>
    <xf numFmtId="49" fontId="21" fillId="24" borderId="10" xfId="1" applyNumberFormat="1" applyFont="1" applyFill="1" applyBorder="1" applyAlignment="1" applyProtection="1">
      <alignment horizontal="right" wrapText="1"/>
    </xf>
    <xf numFmtId="49" fontId="23" fillId="24" borderId="10" xfId="39" applyNumberFormat="1" applyFont="1" applyFill="1" applyBorder="1" applyAlignment="1" applyProtection="1">
      <alignment horizontal="right" wrapText="1"/>
    </xf>
    <xf numFmtId="49" fontId="21" fillId="24" borderId="10" xfId="1" applyNumberFormat="1" applyFont="1" applyFill="1" applyBorder="1" applyAlignment="1" applyProtection="1">
      <alignment horizontal="right"/>
    </xf>
    <xf numFmtId="49" fontId="20" fillId="24" borderId="10" xfId="1" applyNumberFormat="1" applyFont="1" applyFill="1" applyBorder="1" applyAlignment="1">
      <alignment horizontal="right"/>
    </xf>
    <xf numFmtId="49" fontId="21" fillId="24" borderId="10" xfId="1" applyNumberFormat="1" applyFont="1" applyFill="1" applyBorder="1" applyAlignment="1">
      <alignment horizontal="right"/>
    </xf>
    <xf numFmtId="0" fontId="22" fillId="0" borderId="0" xfId="1" applyFont="1" applyAlignment="1">
      <alignment horizontal="left"/>
    </xf>
    <xf numFmtId="0" fontId="23" fillId="0" borderId="10" xfId="39" applyFont="1" applyFill="1" applyBorder="1" applyAlignment="1" applyProtection="1">
      <alignment horizontal="center" vertical="top" wrapText="1"/>
    </xf>
    <xf numFmtId="0" fontId="23" fillId="0" borderId="14" xfId="1" applyFont="1" applyBorder="1" applyAlignment="1">
      <alignment horizontal="center" vertical="top" wrapText="1"/>
    </xf>
    <xf numFmtId="0" fontId="23" fillId="0" borderId="15" xfId="1" applyFont="1" applyBorder="1" applyAlignment="1">
      <alignment horizontal="center" vertical="top"/>
    </xf>
    <xf numFmtId="0" fontId="23" fillId="0" borderId="16" xfId="1" applyFont="1" applyBorder="1" applyAlignment="1">
      <alignment horizontal="center" vertical="top"/>
    </xf>
  </cellXfs>
  <cellStyles count="45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Explanatory Text 2" xfId="29"/>
    <cellStyle name="Good 2" xfId="30"/>
    <cellStyle name="Heading 1 2" xfId="31"/>
    <cellStyle name="Heading 2 2" xfId="32"/>
    <cellStyle name="Heading 3 2" xfId="33"/>
    <cellStyle name="Heading 4 2" xfId="34"/>
    <cellStyle name="Input 2" xfId="35"/>
    <cellStyle name="Linked Cell 2" xfId="36"/>
    <cellStyle name="Neutral 2" xfId="37"/>
    <cellStyle name="Normal" xfId="0" builtinId="0"/>
    <cellStyle name="Normal 2" xfId="1"/>
    <cellStyle name="Normal_nhom" xfId="38"/>
    <cellStyle name="Normal_Sheet1" xfId="39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"/>
  <sheetViews>
    <sheetView tabSelected="1" topLeftCell="A46" zoomScaleNormal="100" workbookViewId="0">
      <selection activeCell="P17" sqref="P17"/>
    </sheetView>
  </sheetViews>
  <sheetFormatPr defaultRowHeight="15" x14ac:dyDescent="0.25"/>
  <cols>
    <col min="1" max="1" width="17" customWidth="1"/>
    <col min="2" max="2" width="11" customWidth="1"/>
    <col min="3" max="3" width="17.7109375" customWidth="1"/>
    <col min="4" max="4" width="6.85546875" customWidth="1"/>
    <col min="5" max="5" width="6.28515625" customWidth="1"/>
    <col min="6" max="6" width="8.140625" customWidth="1"/>
    <col min="7" max="7" width="7.5703125" customWidth="1"/>
    <col min="8" max="8" width="8.5703125" customWidth="1"/>
    <col min="9" max="9" width="7.28515625" customWidth="1"/>
    <col min="10" max="10" width="7.7109375" customWidth="1"/>
    <col min="11" max="11" width="8" customWidth="1"/>
    <col min="12" max="12" width="7.42578125" customWidth="1"/>
    <col min="13" max="13" width="6.85546875" customWidth="1"/>
    <col min="14" max="14" width="7.42578125" customWidth="1"/>
    <col min="15" max="15" width="14.28515625" customWidth="1"/>
  </cols>
  <sheetData>
    <row r="1" spans="1:27" ht="18.75" x14ac:dyDescent="0.3">
      <c r="A1" s="68" t="s">
        <v>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5"/>
      <c r="O1" s="5"/>
      <c r="P1" s="5"/>
      <c r="Q1" s="5"/>
      <c r="R1" s="5"/>
      <c r="S1" s="5"/>
      <c r="T1" s="5"/>
      <c r="U1" s="1"/>
      <c r="V1" s="1"/>
      <c r="W1" s="1"/>
      <c r="X1" s="1"/>
      <c r="Y1" s="1"/>
      <c r="Z1" s="1"/>
      <c r="AA1" s="1"/>
    </row>
    <row r="2" spans="1:27" ht="18.7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5"/>
      <c r="P2" s="5"/>
      <c r="Q2" s="5"/>
      <c r="R2" s="5"/>
      <c r="S2" s="5"/>
      <c r="T2" s="5"/>
      <c r="U2" s="1"/>
      <c r="V2" s="1"/>
      <c r="W2" s="1"/>
      <c r="X2" s="1"/>
      <c r="Y2" s="1"/>
      <c r="Z2" s="1"/>
      <c r="AA2" s="1"/>
    </row>
    <row r="3" spans="1:27" ht="14.45" customHeight="1" x14ac:dyDescent="0.25">
      <c r="A3" s="71" t="s">
        <v>0</v>
      </c>
      <c r="B3" s="70" t="s">
        <v>1</v>
      </c>
      <c r="C3" s="69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69"/>
      <c r="I3" s="69" t="s">
        <v>7</v>
      </c>
      <c r="J3" s="69"/>
      <c r="K3" s="69" t="s">
        <v>8</v>
      </c>
      <c r="L3" s="69"/>
      <c r="M3" s="69" t="s">
        <v>9</v>
      </c>
      <c r="N3" s="69"/>
      <c r="O3" s="34" t="s">
        <v>96</v>
      </c>
    </row>
    <row r="4" spans="1:27" x14ac:dyDescent="0.25">
      <c r="A4" s="72"/>
      <c r="B4" s="70"/>
      <c r="C4" s="69"/>
      <c r="D4" s="69"/>
      <c r="E4" s="69"/>
      <c r="F4" s="69"/>
      <c r="G4" s="35" t="s">
        <v>10</v>
      </c>
      <c r="H4" s="35" t="s">
        <v>11</v>
      </c>
      <c r="I4" s="35" t="s">
        <v>12</v>
      </c>
      <c r="J4" s="35" t="s">
        <v>11</v>
      </c>
      <c r="K4" s="35" t="s">
        <v>12</v>
      </c>
      <c r="L4" s="35" t="s">
        <v>11</v>
      </c>
      <c r="M4" s="35" t="s">
        <v>12</v>
      </c>
      <c r="N4" s="35" t="s">
        <v>11</v>
      </c>
      <c r="O4" s="36" t="s">
        <v>97</v>
      </c>
    </row>
    <row r="5" spans="1:27" x14ac:dyDescent="0.25">
      <c r="A5" s="37" t="s">
        <v>13</v>
      </c>
      <c r="B5" s="9">
        <v>506</v>
      </c>
      <c r="C5" s="38"/>
      <c r="D5" s="33">
        <f>SUM(D6:D9)</f>
        <v>82</v>
      </c>
      <c r="E5" s="33">
        <f>SUM(E6:E9)</f>
        <v>82</v>
      </c>
      <c r="F5" s="33">
        <f t="shared" ref="F5:F36" si="0">SUM(H5+J5+L5+N5)</f>
        <v>1781</v>
      </c>
      <c r="G5" s="33">
        <f t="shared" ref="G5:N5" si="1">SUM(G6:G9)</f>
        <v>9</v>
      </c>
      <c r="H5" s="33">
        <f t="shared" si="1"/>
        <v>190</v>
      </c>
      <c r="I5" s="33">
        <f>SUM(I6:I9)</f>
        <v>26</v>
      </c>
      <c r="J5" s="33">
        <f t="shared" si="1"/>
        <v>485</v>
      </c>
      <c r="K5" s="33">
        <f t="shared" si="1"/>
        <v>24</v>
      </c>
      <c r="L5" s="33">
        <f t="shared" si="1"/>
        <v>600</v>
      </c>
      <c r="M5" s="33">
        <f t="shared" si="1"/>
        <v>23</v>
      </c>
      <c r="N5" s="33">
        <f t="shared" si="1"/>
        <v>506</v>
      </c>
      <c r="O5" s="20">
        <v>1</v>
      </c>
    </row>
    <row r="6" spans="1:27" x14ac:dyDescent="0.25">
      <c r="A6" s="11"/>
      <c r="B6" s="39" t="s">
        <v>14</v>
      </c>
      <c r="C6" s="40" t="s">
        <v>15</v>
      </c>
      <c r="D6" s="58">
        <f>SUM(E6)</f>
        <v>13</v>
      </c>
      <c r="E6" s="59">
        <f>SUM(G6+I6+K6+M6)</f>
        <v>13</v>
      </c>
      <c r="F6" s="59">
        <f t="shared" si="0"/>
        <v>485</v>
      </c>
      <c r="G6" s="60">
        <v>1</v>
      </c>
      <c r="H6" s="60">
        <v>25</v>
      </c>
      <c r="I6" s="60">
        <v>3</v>
      </c>
      <c r="J6" s="60">
        <v>90</v>
      </c>
      <c r="K6" s="61">
        <v>4</v>
      </c>
      <c r="L6" s="61">
        <v>145</v>
      </c>
      <c r="M6" s="61">
        <v>5</v>
      </c>
      <c r="N6" s="61">
        <v>225</v>
      </c>
      <c r="O6" s="21"/>
    </row>
    <row r="7" spans="1:27" x14ac:dyDescent="0.25">
      <c r="A7" s="12"/>
      <c r="B7" s="22" t="s">
        <v>14</v>
      </c>
      <c r="C7" s="41" t="s">
        <v>16</v>
      </c>
      <c r="D7" s="58">
        <f>SUM(E7)</f>
        <v>18</v>
      </c>
      <c r="E7" s="59">
        <f>SUM(G7+I7+K7+M7)</f>
        <v>18</v>
      </c>
      <c r="F7" s="59">
        <f t="shared" si="0"/>
        <v>515</v>
      </c>
      <c r="G7" s="60">
        <v>4</v>
      </c>
      <c r="H7" s="60">
        <v>90</v>
      </c>
      <c r="I7" s="60">
        <v>4</v>
      </c>
      <c r="J7" s="60">
        <v>100</v>
      </c>
      <c r="K7" s="61">
        <v>5</v>
      </c>
      <c r="L7" s="61">
        <v>150</v>
      </c>
      <c r="M7" s="61">
        <v>5</v>
      </c>
      <c r="N7" s="61">
        <v>175</v>
      </c>
      <c r="O7" s="23"/>
    </row>
    <row r="8" spans="1:27" x14ac:dyDescent="0.25">
      <c r="A8" s="12"/>
      <c r="B8" s="42" t="s">
        <v>23</v>
      </c>
      <c r="C8" s="43" t="s">
        <v>98</v>
      </c>
      <c r="D8" s="58">
        <f>SUM(E8)</f>
        <v>6</v>
      </c>
      <c r="E8" s="59">
        <f>SUM(G8+I8+K8+M8)</f>
        <v>6</v>
      </c>
      <c r="F8" s="59">
        <f t="shared" si="0"/>
        <v>120</v>
      </c>
      <c r="G8" s="62">
        <v>2</v>
      </c>
      <c r="H8" s="62">
        <v>25</v>
      </c>
      <c r="I8" s="62">
        <v>1</v>
      </c>
      <c r="J8" s="62">
        <v>25</v>
      </c>
      <c r="K8" s="62">
        <v>2</v>
      </c>
      <c r="L8" s="62">
        <v>45</v>
      </c>
      <c r="M8" s="62">
        <v>1</v>
      </c>
      <c r="N8" s="62">
        <v>25</v>
      </c>
      <c r="O8" s="23"/>
    </row>
    <row r="9" spans="1:27" x14ac:dyDescent="0.25">
      <c r="A9" s="44"/>
      <c r="B9" s="19"/>
      <c r="C9" s="45" t="s">
        <v>17</v>
      </c>
      <c r="D9" s="58">
        <f>SUM(E9)</f>
        <v>45</v>
      </c>
      <c r="E9" s="59">
        <f>SUM(G9+I9+K9+M9)</f>
        <v>45</v>
      </c>
      <c r="F9" s="59">
        <f t="shared" si="0"/>
        <v>661</v>
      </c>
      <c r="G9" s="60">
        <v>2</v>
      </c>
      <c r="H9" s="60">
        <v>50</v>
      </c>
      <c r="I9" s="60">
        <v>18</v>
      </c>
      <c r="J9" s="60">
        <v>270</v>
      </c>
      <c r="K9" s="61">
        <v>13</v>
      </c>
      <c r="L9" s="61">
        <v>260</v>
      </c>
      <c r="M9" s="61">
        <v>12</v>
      </c>
      <c r="N9" s="61">
        <v>81</v>
      </c>
      <c r="O9" s="24"/>
    </row>
    <row r="10" spans="1:27" x14ac:dyDescent="0.25">
      <c r="A10" s="17" t="s">
        <v>18</v>
      </c>
      <c r="B10" s="10">
        <v>491</v>
      </c>
      <c r="C10" s="46"/>
      <c r="D10" s="63">
        <f>SUM(D11:D19)</f>
        <v>106</v>
      </c>
      <c r="E10" s="64">
        <f>SUM(E11:E19)</f>
        <v>106</v>
      </c>
      <c r="F10" s="64">
        <f t="shared" si="0"/>
        <v>2471</v>
      </c>
      <c r="G10" s="64">
        <f t="shared" ref="G10:N10" si="2">SUM(G11:G19)</f>
        <v>16</v>
      </c>
      <c r="H10" s="64">
        <f t="shared" si="2"/>
        <v>290</v>
      </c>
      <c r="I10" s="64">
        <f t="shared" si="2"/>
        <v>34</v>
      </c>
      <c r="J10" s="64">
        <f t="shared" si="2"/>
        <v>715</v>
      </c>
      <c r="K10" s="64">
        <f t="shared" si="2"/>
        <v>39</v>
      </c>
      <c r="L10" s="64">
        <f t="shared" si="2"/>
        <v>975</v>
      </c>
      <c r="M10" s="64">
        <f t="shared" si="2"/>
        <v>17</v>
      </c>
      <c r="N10" s="63">
        <f t="shared" si="2"/>
        <v>491</v>
      </c>
      <c r="O10" s="20">
        <v>1</v>
      </c>
    </row>
    <row r="11" spans="1:27" x14ac:dyDescent="0.25">
      <c r="A11" s="14"/>
      <c r="B11" s="22" t="s">
        <v>14</v>
      </c>
      <c r="C11" s="45" t="s">
        <v>19</v>
      </c>
      <c r="D11" s="58">
        <f>SUM(E11)</f>
        <v>9</v>
      </c>
      <c r="E11" s="59">
        <f t="shared" ref="E11:E19" si="3">SUM(G11+I11+K11+M11)</f>
        <v>9</v>
      </c>
      <c r="F11" s="59">
        <f t="shared" si="0"/>
        <v>240</v>
      </c>
      <c r="G11" s="58">
        <v>2</v>
      </c>
      <c r="H11" s="58">
        <v>40</v>
      </c>
      <c r="I11" s="58">
        <v>2</v>
      </c>
      <c r="J11" s="58">
        <v>50</v>
      </c>
      <c r="K11" s="58">
        <v>2</v>
      </c>
      <c r="L11" s="58">
        <v>60</v>
      </c>
      <c r="M11" s="58">
        <v>3</v>
      </c>
      <c r="N11" s="58">
        <v>90</v>
      </c>
      <c r="O11" s="25"/>
    </row>
    <row r="12" spans="1:27" x14ac:dyDescent="0.25">
      <c r="A12" s="14"/>
      <c r="B12" s="22" t="s">
        <v>14</v>
      </c>
      <c r="C12" s="26" t="s">
        <v>20</v>
      </c>
      <c r="D12" s="58">
        <f>SUM(E12)</f>
        <v>8</v>
      </c>
      <c r="E12" s="59">
        <f t="shared" si="3"/>
        <v>8</v>
      </c>
      <c r="F12" s="59">
        <f t="shared" si="0"/>
        <v>240</v>
      </c>
      <c r="G12" s="60">
        <v>0</v>
      </c>
      <c r="H12" s="60">
        <v>0</v>
      </c>
      <c r="I12" s="60">
        <v>2</v>
      </c>
      <c r="J12" s="60">
        <v>60</v>
      </c>
      <c r="K12" s="61">
        <v>3</v>
      </c>
      <c r="L12" s="61">
        <v>90</v>
      </c>
      <c r="M12" s="61">
        <v>3</v>
      </c>
      <c r="N12" s="61">
        <v>90</v>
      </c>
      <c r="O12" s="27"/>
    </row>
    <row r="13" spans="1:27" x14ac:dyDescent="0.25">
      <c r="A13" s="14"/>
      <c r="B13" s="22" t="s">
        <v>14</v>
      </c>
      <c r="C13" s="41" t="s">
        <v>21</v>
      </c>
      <c r="D13" s="58">
        <f>SUM(E13)</f>
        <v>9</v>
      </c>
      <c r="E13" s="59">
        <f t="shared" si="3"/>
        <v>9</v>
      </c>
      <c r="F13" s="59">
        <f t="shared" si="0"/>
        <v>250</v>
      </c>
      <c r="G13" s="60">
        <v>2</v>
      </c>
      <c r="H13" s="60">
        <v>50</v>
      </c>
      <c r="I13" s="60">
        <v>2</v>
      </c>
      <c r="J13" s="60">
        <v>50</v>
      </c>
      <c r="K13" s="61">
        <v>2</v>
      </c>
      <c r="L13" s="61">
        <v>60</v>
      </c>
      <c r="M13" s="61">
        <v>3</v>
      </c>
      <c r="N13" s="61">
        <v>90</v>
      </c>
      <c r="O13" s="27"/>
    </row>
    <row r="14" spans="1:27" x14ac:dyDescent="0.25">
      <c r="A14" s="14"/>
      <c r="B14" s="22" t="s">
        <v>14</v>
      </c>
      <c r="C14" s="41" t="s">
        <v>22</v>
      </c>
      <c r="D14" s="58">
        <f>SUM(E14)</f>
        <v>6</v>
      </c>
      <c r="E14" s="59">
        <f t="shared" si="3"/>
        <v>6</v>
      </c>
      <c r="F14" s="59">
        <f t="shared" si="0"/>
        <v>260</v>
      </c>
      <c r="G14" s="60">
        <v>1</v>
      </c>
      <c r="H14" s="60">
        <v>35</v>
      </c>
      <c r="I14" s="60">
        <v>1</v>
      </c>
      <c r="J14" s="60">
        <v>45</v>
      </c>
      <c r="K14" s="61">
        <v>2</v>
      </c>
      <c r="L14" s="61">
        <v>90</v>
      </c>
      <c r="M14" s="61">
        <v>2</v>
      </c>
      <c r="N14" s="61">
        <v>90</v>
      </c>
      <c r="O14" s="27"/>
    </row>
    <row r="15" spans="1:27" x14ac:dyDescent="0.25">
      <c r="A15" s="14"/>
      <c r="B15" s="22" t="s">
        <v>23</v>
      </c>
      <c r="C15" s="41" t="s">
        <v>24</v>
      </c>
      <c r="D15" s="58">
        <f t="shared" ref="D15:D19" si="4">SUM(E15)</f>
        <v>20</v>
      </c>
      <c r="E15" s="59">
        <f t="shared" si="3"/>
        <v>20</v>
      </c>
      <c r="F15" s="59">
        <f t="shared" si="0"/>
        <v>435</v>
      </c>
      <c r="G15" s="60">
        <v>6</v>
      </c>
      <c r="H15" s="60">
        <v>100</v>
      </c>
      <c r="I15" s="60">
        <v>5</v>
      </c>
      <c r="J15" s="60">
        <v>125</v>
      </c>
      <c r="K15" s="61">
        <v>6</v>
      </c>
      <c r="L15" s="61">
        <v>150</v>
      </c>
      <c r="M15" s="61">
        <v>3</v>
      </c>
      <c r="N15" s="61">
        <v>60</v>
      </c>
      <c r="O15" s="27"/>
    </row>
    <row r="16" spans="1:27" x14ac:dyDescent="0.25">
      <c r="A16" s="14"/>
      <c r="B16" s="22" t="s">
        <v>23</v>
      </c>
      <c r="C16" s="41" t="s">
        <v>25</v>
      </c>
      <c r="D16" s="58">
        <f t="shared" si="4"/>
        <v>7</v>
      </c>
      <c r="E16" s="59">
        <f t="shared" si="3"/>
        <v>7</v>
      </c>
      <c r="F16" s="59">
        <f t="shared" si="0"/>
        <v>195</v>
      </c>
      <c r="G16" s="60">
        <v>0</v>
      </c>
      <c r="H16" s="60">
        <v>0</v>
      </c>
      <c r="I16" s="60">
        <v>3</v>
      </c>
      <c r="J16" s="60">
        <v>75</v>
      </c>
      <c r="K16" s="61">
        <v>3</v>
      </c>
      <c r="L16" s="61">
        <v>90</v>
      </c>
      <c r="M16" s="61">
        <v>1</v>
      </c>
      <c r="N16" s="61">
        <v>30</v>
      </c>
      <c r="O16" s="27"/>
    </row>
    <row r="17" spans="1:15" x14ac:dyDescent="0.25">
      <c r="A17" s="14"/>
      <c r="B17" s="22" t="s">
        <v>23</v>
      </c>
      <c r="C17" s="41" t="s">
        <v>26</v>
      </c>
      <c r="D17" s="58">
        <f t="shared" si="4"/>
        <v>8</v>
      </c>
      <c r="E17" s="59">
        <f t="shared" si="3"/>
        <v>8</v>
      </c>
      <c r="F17" s="59">
        <f t="shared" si="0"/>
        <v>196</v>
      </c>
      <c r="G17" s="60">
        <v>2</v>
      </c>
      <c r="H17" s="60">
        <v>30</v>
      </c>
      <c r="I17" s="60">
        <v>2</v>
      </c>
      <c r="J17" s="60">
        <v>50</v>
      </c>
      <c r="K17" s="61">
        <v>3</v>
      </c>
      <c r="L17" s="61">
        <v>90</v>
      </c>
      <c r="M17" s="61">
        <v>1</v>
      </c>
      <c r="N17" s="61">
        <v>26</v>
      </c>
      <c r="O17" s="27"/>
    </row>
    <row r="18" spans="1:15" x14ac:dyDescent="0.25">
      <c r="A18" s="14"/>
      <c r="B18" s="22" t="s">
        <v>23</v>
      </c>
      <c r="C18" s="41" t="s">
        <v>27</v>
      </c>
      <c r="D18" s="58">
        <f t="shared" si="4"/>
        <v>4</v>
      </c>
      <c r="E18" s="59">
        <f t="shared" si="3"/>
        <v>4</v>
      </c>
      <c r="F18" s="59">
        <v>50</v>
      </c>
      <c r="G18" s="60">
        <v>1</v>
      </c>
      <c r="H18" s="60">
        <v>15</v>
      </c>
      <c r="I18" s="60">
        <v>1</v>
      </c>
      <c r="J18" s="60">
        <v>20</v>
      </c>
      <c r="K18" s="61">
        <v>1</v>
      </c>
      <c r="L18" s="61">
        <v>25</v>
      </c>
      <c r="M18" s="61">
        <v>1</v>
      </c>
      <c r="N18" s="61">
        <v>15</v>
      </c>
      <c r="O18" s="27"/>
    </row>
    <row r="19" spans="1:15" x14ac:dyDescent="0.25">
      <c r="A19" s="44"/>
      <c r="B19" s="19"/>
      <c r="C19" s="45" t="s">
        <v>17</v>
      </c>
      <c r="D19" s="58">
        <f t="shared" si="4"/>
        <v>35</v>
      </c>
      <c r="E19" s="59">
        <f t="shared" si="3"/>
        <v>35</v>
      </c>
      <c r="F19" s="59">
        <f t="shared" si="0"/>
        <v>580</v>
      </c>
      <c r="G19" s="60">
        <v>2</v>
      </c>
      <c r="H19" s="60">
        <v>20</v>
      </c>
      <c r="I19" s="60">
        <v>16</v>
      </c>
      <c r="J19" s="60">
        <v>240</v>
      </c>
      <c r="K19" s="61">
        <v>17</v>
      </c>
      <c r="L19" s="61">
        <v>320</v>
      </c>
      <c r="M19" s="61">
        <v>0</v>
      </c>
      <c r="N19" s="61">
        <v>0</v>
      </c>
      <c r="O19" s="28"/>
    </row>
    <row r="20" spans="1:15" x14ac:dyDescent="0.25">
      <c r="A20" s="16" t="s">
        <v>28</v>
      </c>
      <c r="B20" s="10">
        <v>1620</v>
      </c>
      <c r="C20" s="46"/>
      <c r="D20" s="63">
        <f>SUM(D21:D34)</f>
        <v>205</v>
      </c>
      <c r="E20" s="64">
        <f>SUM(E21:E34)</f>
        <v>205</v>
      </c>
      <c r="F20" s="64">
        <f t="shared" si="0"/>
        <v>4805</v>
      </c>
      <c r="G20" s="64">
        <f t="shared" ref="G20:N20" si="5">SUM(G21:G34)</f>
        <v>21</v>
      </c>
      <c r="H20" s="64">
        <f t="shared" si="5"/>
        <v>360</v>
      </c>
      <c r="I20" s="64">
        <f t="shared" si="5"/>
        <v>67</v>
      </c>
      <c r="J20" s="64">
        <f t="shared" si="5"/>
        <v>1305</v>
      </c>
      <c r="K20" s="64">
        <f t="shared" si="5"/>
        <v>69</v>
      </c>
      <c r="L20" s="64">
        <f t="shared" si="5"/>
        <v>1520</v>
      </c>
      <c r="M20" s="64">
        <f t="shared" si="5"/>
        <v>48</v>
      </c>
      <c r="N20" s="63">
        <f t="shared" si="5"/>
        <v>1620</v>
      </c>
      <c r="O20" s="20">
        <v>1</v>
      </c>
    </row>
    <row r="21" spans="1:15" x14ac:dyDescent="0.25">
      <c r="A21" s="12"/>
      <c r="B21" s="22" t="s">
        <v>14</v>
      </c>
      <c r="C21" s="45" t="s">
        <v>29</v>
      </c>
      <c r="D21" s="58">
        <f t="shared" ref="D21:D34" si="6">SUM(E21)</f>
        <v>7</v>
      </c>
      <c r="E21" s="59">
        <f t="shared" ref="E21:E34" si="7">SUM(G21+I21+K21+M21)</f>
        <v>7</v>
      </c>
      <c r="F21" s="59">
        <f t="shared" si="0"/>
        <v>180</v>
      </c>
      <c r="G21" s="58">
        <v>1</v>
      </c>
      <c r="H21" s="58">
        <v>25</v>
      </c>
      <c r="I21" s="58">
        <v>1</v>
      </c>
      <c r="J21" s="58">
        <v>25</v>
      </c>
      <c r="K21" s="58">
        <v>1</v>
      </c>
      <c r="L21" s="58">
        <v>30</v>
      </c>
      <c r="M21" s="58">
        <v>4</v>
      </c>
      <c r="N21" s="58">
        <v>100</v>
      </c>
      <c r="O21" s="21"/>
    </row>
    <row r="22" spans="1:15" x14ac:dyDescent="0.25">
      <c r="A22" s="12"/>
      <c r="B22" s="22" t="s">
        <v>14</v>
      </c>
      <c r="C22" s="26" t="s">
        <v>30</v>
      </c>
      <c r="D22" s="58">
        <f t="shared" si="6"/>
        <v>14</v>
      </c>
      <c r="E22" s="59">
        <f t="shared" si="7"/>
        <v>14</v>
      </c>
      <c r="F22" s="59">
        <f t="shared" si="0"/>
        <v>650</v>
      </c>
      <c r="G22" s="60">
        <v>1</v>
      </c>
      <c r="H22" s="60">
        <v>30</v>
      </c>
      <c r="I22" s="60">
        <v>3</v>
      </c>
      <c r="J22" s="60">
        <v>180</v>
      </c>
      <c r="K22" s="61">
        <v>4</v>
      </c>
      <c r="L22" s="61">
        <v>180</v>
      </c>
      <c r="M22" s="61">
        <v>6</v>
      </c>
      <c r="N22" s="61">
        <v>260</v>
      </c>
      <c r="O22" s="23"/>
    </row>
    <row r="23" spans="1:15" x14ac:dyDescent="0.25">
      <c r="A23" s="12"/>
      <c r="B23" s="22" t="s">
        <v>14</v>
      </c>
      <c r="C23" s="41" t="s">
        <v>31</v>
      </c>
      <c r="D23" s="58">
        <f t="shared" si="6"/>
        <v>9</v>
      </c>
      <c r="E23" s="59">
        <f t="shared" si="7"/>
        <v>9</v>
      </c>
      <c r="F23" s="59">
        <f t="shared" si="0"/>
        <v>310</v>
      </c>
      <c r="G23" s="60">
        <v>2</v>
      </c>
      <c r="H23" s="60">
        <v>50</v>
      </c>
      <c r="I23" s="60">
        <v>2</v>
      </c>
      <c r="J23" s="60">
        <v>80</v>
      </c>
      <c r="K23" s="61">
        <v>2</v>
      </c>
      <c r="L23" s="61">
        <v>90</v>
      </c>
      <c r="M23" s="61">
        <v>3</v>
      </c>
      <c r="N23" s="61">
        <v>90</v>
      </c>
      <c r="O23" s="23"/>
    </row>
    <row r="24" spans="1:15" x14ac:dyDescent="0.25">
      <c r="A24" s="12"/>
      <c r="B24" s="22" t="s">
        <v>23</v>
      </c>
      <c r="C24" s="41" t="s">
        <v>32</v>
      </c>
      <c r="D24" s="58">
        <f t="shared" si="6"/>
        <v>4</v>
      </c>
      <c r="E24" s="59">
        <f t="shared" si="7"/>
        <v>4</v>
      </c>
      <c r="F24" s="59">
        <f t="shared" si="0"/>
        <v>95</v>
      </c>
      <c r="G24" s="60">
        <v>1</v>
      </c>
      <c r="H24" s="60">
        <v>20</v>
      </c>
      <c r="I24" s="60">
        <v>1</v>
      </c>
      <c r="J24" s="60">
        <v>20</v>
      </c>
      <c r="K24" s="61">
        <v>1</v>
      </c>
      <c r="L24" s="61">
        <v>25</v>
      </c>
      <c r="M24" s="61">
        <v>1</v>
      </c>
      <c r="N24" s="61">
        <v>30</v>
      </c>
      <c r="O24" s="23"/>
    </row>
    <row r="25" spans="1:15" x14ac:dyDescent="0.25">
      <c r="A25" s="12"/>
      <c r="B25" s="22" t="s">
        <v>23</v>
      </c>
      <c r="C25" s="41" t="s">
        <v>33</v>
      </c>
      <c r="D25" s="58">
        <f t="shared" si="6"/>
        <v>6</v>
      </c>
      <c r="E25" s="59">
        <f t="shared" si="7"/>
        <v>6</v>
      </c>
      <c r="F25" s="59">
        <f t="shared" si="0"/>
        <v>115</v>
      </c>
      <c r="G25" s="60">
        <v>1</v>
      </c>
      <c r="H25" s="60">
        <v>15</v>
      </c>
      <c r="I25" s="60">
        <v>1</v>
      </c>
      <c r="J25" s="60">
        <v>20</v>
      </c>
      <c r="K25" s="61">
        <v>2</v>
      </c>
      <c r="L25" s="61">
        <v>40</v>
      </c>
      <c r="M25" s="61">
        <v>2</v>
      </c>
      <c r="N25" s="61">
        <v>40</v>
      </c>
      <c r="O25" s="23"/>
    </row>
    <row r="26" spans="1:15" x14ac:dyDescent="0.25">
      <c r="A26" s="12"/>
      <c r="B26" s="22" t="s">
        <v>23</v>
      </c>
      <c r="C26" s="41" t="s">
        <v>34</v>
      </c>
      <c r="D26" s="58">
        <f t="shared" si="6"/>
        <v>4</v>
      </c>
      <c r="E26" s="59">
        <f t="shared" si="7"/>
        <v>4</v>
      </c>
      <c r="F26" s="59">
        <f t="shared" si="0"/>
        <v>105</v>
      </c>
      <c r="G26" s="60">
        <v>1</v>
      </c>
      <c r="H26" s="60">
        <v>20</v>
      </c>
      <c r="I26" s="60">
        <v>1</v>
      </c>
      <c r="J26" s="60">
        <v>25</v>
      </c>
      <c r="K26" s="61">
        <v>1</v>
      </c>
      <c r="L26" s="61">
        <v>30</v>
      </c>
      <c r="M26" s="61">
        <v>1</v>
      </c>
      <c r="N26" s="61">
        <v>30</v>
      </c>
      <c r="O26" s="23"/>
    </row>
    <row r="27" spans="1:15" x14ac:dyDescent="0.25">
      <c r="A27" s="12"/>
      <c r="B27" s="22" t="s">
        <v>23</v>
      </c>
      <c r="C27" s="41" t="s">
        <v>35</v>
      </c>
      <c r="D27" s="58">
        <f t="shared" si="6"/>
        <v>4</v>
      </c>
      <c r="E27" s="59">
        <f t="shared" si="7"/>
        <v>4</v>
      </c>
      <c r="F27" s="59">
        <f t="shared" si="0"/>
        <v>110</v>
      </c>
      <c r="G27" s="60">
        <v>1</v>
      </c>
      <c r="H27" s="60">
        <v>20</v>
      </c>
      <c r="I27" s="60">
        <v>1</v>
      </c>
      <c r="J27" s="60">
        <v>25</v>
      </c>
      <c r="K27" s="61">
        <v>1</v>
      </c>
      <c r="L27" s="61">
        <v>30</v>
      </c>
      <c r="M27" s="61">
        <v>1</v>
      </c>
      <c r="N27" s="61">
        <v>35</v>
      </c>
      <c r="O27" s="23"/>
    </row>
    <row r="28" spans="1:15" x14ac:dyDescent="0.25">
      <c r="A28" s="12"/>
      <c r="B28" s="22" t="s">
        <v>23</v>
      </c>
      <c r="C28" s="41" t="s">
        <v>36</v>
      </c>
      <c r="D28" s="58">
        <f t="shared" si="6"/>
        <v>5</v>
      </c>
      <c r="E28" s="59">
        <f t="shared" si="7"/>
        <v>5</v>
      </c>
      <c r="F28" s="59">
        <f t="shared" si="0"/>
        <v>145</v>
      </c>
      <c r="G28" s="60">
        <v>1</v>
      </c>
      <c r="H28" s="60">
        <v>20</v>
      </c>
      <c r="I28" s="60">
        <v>1</v>
      </c>
      <c r="J28" s="60">
        <v>25</v>
      </c>
      <c r="K28" s="61">
        <v>1</v>
      </c>
      <c r="L28" s="61">
        <v>30</v>
      </c>
      <c r="M28" s="61">
        <v>2</v>
      </c>
      <c r="N28" s="61">
        <v>70</v>
      </c>
      <c r="O28" s="23"/>
    </row>
    <row r="29" spans="1:15" x14ac:dyDescent="0.25">
      <c r="A29" s="12"/>
      <c r="B29" s="22" t="s">
        <v>23</v>
      </c>
      <c r="C29" s="41" t="s">
        <v>37</v>
      </c>
      <c r="D29" s="58">
        <f t="shared" si="6"/>
        <v>5</v>
      </c>
      <c r="E29" s="59">
        <f t="shared" si="7"/>
        <v>5</v>
      </c>
      <c r="F29" s="59">
        <f t="shared" si="0"/>
        <v>125</v>
      </c>
      <c r="G29" s="60">
        <v>1</v>
      </c>
      <c r="H29" s="60">
        <v>15</v>
      </c>
      <c r="I29" s="60">
        <v>1</v>
      </c>
      <c r="J29" s="60">
        <v>25</v>
      </c>
      <c r="K29" s="61">
        <v>1</v>
      </c>
      <c r="L29" s="61">
        <v>25</v>
      </c>
      <c r="M29" s="61">
        <v>2</v>
      </c>
      <c r="N29" s="61">
        <v>60</v>
      </c>
      <c r="O29" s="23"/>
    </row>
    <row r="30" spans="1:15" x14ac:dyDescent="0.25">
      <c r="A30" s="12"/>
      <c r="B30" s="22" t="s">
        <v>23</v>
      </c>
      <c r="C30" s="41" t="s">
        <v>38</v>
      </c>
      <c r="D30" s="58">
        <f t="shared" si="6"/>
        <v>5</v>
      </c>
      <c r="E30" s="59">
        <f t="shared" si="7"/>
        <v>5</v>
      </c>
      <c r="F30" s="59">
        <f t="shared" si="0"/>
        <v>125</v>
      </c>
      <c r="G30" s="60">
        <v>1</v>
      </c>
      <c r="H30" s="60">
        <v>15</v>
      </c>
      <c r="I30" s="60">
        <v>1</v>
      </c>
      <c r="J30" s="60">
        <v>25</v>
      </c>
      <c r="K30" s="61">
        <v>1</v>
      </c>
      <c r="L30" s="61">
        <v>25</v>
      </c>
      <c r="M30" s="61">
        <v>2</v>
      </c>
      <c r="N30" s="61">
        <v>60</v>
      </c>
      <c r="O30" s="23"/>
    </row>
    <row r="31" spans="1:15" x14ac:dyDescent="0.25">
      <c r="A31" s="12"/>
      <c r="B31" s="22" t="s">
        <v>23</v>
      </c>
      <c r="C31" s="41" t="s">
        <v>39</v>
      </c>
      <c r="D31" s="58">
        <f t="shared" si="6"/>
        <v>4</v>
      </c>
      <c r="E31" s="59">
        <f t="shared" si="7"/>
        <v>4</v>
      </c>
      <c r="F31" s="59">
        <f t="shared" si="0"/>
        <v>100</v>
      </c>
      <c r="G31" s="60">
        <v>1</v>
      </c>
      <c r="H31" s="60">
        <v>20</v>
      </c>
      <c r="I31" s="60">
        <v>1</v>
      </c>
      <c r="J31" s="60">
        <v>25</v>
      </c>
      <c r="K31" s="61">
        <v>1</v>
      </c>
      <c r="L31" s="61">
        <v>25</v>
      </c>
      <c r="M31" s="61">
        <v>1</v>
      </c>
      <c r="N31" s="61">
        <v>30</v>
      </c>
      <c r="O31" s="23"/>
    </row>
    <row r="32" spans="1:15" x14ac:dyDescent="0.25">
      <c r="A32" s="12"/>
      <c r="B32" s="22" t="s">
        <v>23</v>
      </c>
      <c r="C32" s="41" t="s">
        <v>40</v>
      </c>
      <c r="D32" s="58">
        <f t="shared" si="6"/>
        <v>9</v>
      </c>
      <c r="E32" s="59">
        <f t="shared" si="7"/>
        <v>9</v>
      </c>
      <c r="F32" s="59">
        <f t="shared" si="0"/>
        <v>255</v>
      </c>
      <c r="G32" s="60">
        <v>2</v>
      </c>
      <c r="H32" s="60">
        <v>40</v>
      </c>
      <c r="I32" s="60">
        <v>2</v>
      </c>
      <c r="J32" s="60">
        <v>50</v>
      </c>
      <c r="K32" s="61">
        <v>2</v>
      </c>
      <c r="L32" s="61">
        <v>60</v>
      </c>
      <c r="M32" s="61">
        <v>3</v>
      </c>
      <c r="N32" s="61">
        <v>105</v>
      </c>
      <c r="O32" s="23"/>
    </row>
    <row r="33" spans="1:15" x14ac:dyDescent="0.25">
      <c r="A33" s="47"/>
      <c r="B33" s="22" t="s">
        <v>23</v>
      </c>
      <c r="C33" s="41" t="s">
        <v>41</v>
      </c>
      <c r="D33" s="58">
        <f t="shared" si="6"/>
        <v>7</v>
      </c>
      <c r="E33" s="59">
        <f t="shared" si="7"/>
        <v>7</v>
      </c>
      <c r="F33" s="59">
        <f t="shared" si="0"/>
        <v>220</v>
      </c>
      <c r="G33" s="60">
        <v>1</v>
      </c>
      <c r="H33" s="60">
        <v>20</v>
      </c>
      <c r="I33" s="60">
        <v>1</v>
      </c>
      <c r="J33" s="60">
        <v>30</v>
      </c>
      <c r="K33" s="61">
        <v>1</v>
      </c>
      <c r="L33" s="61">
        <v>30</v>
      </c>
      <c r="M33" s="61">
        <v>4</v>
      </c>
      <c r="N33" s="61">
        <v>140</v>
      </c>
      <c r="O33" s="23"/>
    </row>
    <row r="34" spans="1:15" x14ac:dyDescent="0.25">
      <c r="A34" s="48"/>
      <c r="B34" s="22"/>
      <c r="C34" s="45" t="s">
        <v>17</v>
      </c>
      <c r="D34" s="58">
        <f t="shared" si="6"/>
        <v>122</v>
      </c>
      <c r="E34" s="59">
        <f t="shared" si="7"/>
        <v>122</v>
      </c>
      <c r="F34" s="59">
        <f t="shared" si="0"/>
        <v>2270</v>
      </c>
      <c r="G34" s="60">
        <v>6</v>
      </c>
      <c r="H34" s="60">
        <v>50</v>
      </c>
      <c r="I34" s="60">
        <v>50</v>
      </c>
      <c r="J34" s="60">
        <v>750</v>
      </c>
      <c r="K34" s="61">
        <v>50</v>
      </c>
      <c r="L34" s="61">
        <v>900</v>
      </c>
      <c r="M34" s="61">
        <v>16</v>
      </c>
      <c r="N34" s="61">
        <v>570</v>
      </c>
      <c r="O34" s="24"/>
    </row>
    <row r="35" spans="1:15" x14ac:dyDescent="0.25">
      <c r="A35" s="49" t="s">
        <v>42</v>
      </c>
      <c r="B35" s="10">
        <v>532</v>
      </c>
      <c r="C35" s="50"/>
      <c r="D35" s="63">
        <f>SUM(D36:D41)</f>
        <v>118</v>
      </c>
      <c r="E35" s="64">
        <f>SUM(E36:E41)</f>
        <v>118</v>
      </c>
      <c r="F35" s="64">
        <f t="shared" si="0"/>
        <v>2372</v>
      </c>
      <c r="G35" s="64">
        <f t="shared" ref="G35:N35" si="8">SUM(G36:G41)</f>
        <v>11</v>
      </c>
      <c r="H35" s="64">
        <f t="shared" si="8"/>
        <v>225</v>
      </c>
      <c r="I35" s="64">
        <f t="shared" si="8"/>
        <v>40</v>
      </c>
      <c r="J35" s="64">
        <f t="shared" si="8"/>
        <v>750</v>
      </c>
      <c r="K35" s="64">
        <f t="shared" si="8"/>
        <v>48</v>
      </c>
      <c r="L35" s="64">
        <f t="shared" si="8"/>
        <v>865</v>
      </c>
      <c r="M35" s="64">
        <f t="shared" si="8"/>
        <v>19</v>
      </c>
      <c r="N35" s="65">
        <f t="shared" si="8"/>
        <v>532</v>
      </c>
      <c r="O35" s="20">
        <v>1</v>
      </c>
    </row>
    <row r="36" spans="1:15" x14ac:dyDescent="0.25">
      <c r="A36" s="12"/>
      <c r="B36" s="22" t="s">
        <v>14</v>
      </c>
      <c r="C36" s="41" t="s">
        <v>43</v>
      </c>
      <c r="D36" s="58">
        <f t="shared" ref="D36:D41" si="9">SUM(E36)</f>
        <v>12</v>
      </c>
      <c r="E36" s="59">
        <f t="shared" ref="E36:E41" si="10">SUM(G36+I36+K36+M36)</f>
        <v>12</v>
      </c>
      <c r="F36" s="59">
        <f t="shared" si="0"/>
        <v>495</v>
      </c>
      <c r="G36" s="60">
        <v>1</v>
      </c>
      <c r="H36" s="60">
        <v>30</v>
      </c>
      <c r="I36" s="60">
        <v>2</v>
      </c>
      <c r="J36" s="60">
        <v>90</v>
      </c>
      <c r="K36" s="61">
        <v>4</v>
      </c>
      <c r="L36" s="61">
        <v>200</v>
      </c>
      <c r="M36" s="61">
        <v>5</v>
      </c>
      <c r="N36" s="61">
        <v>175</v>
      </c>
      <c r="O36" s="23"/>
    </row>
    <row r="37" spans="1:15" x14ac:dyDescent="0.25">
      <c r="A37" s="12"/>
      <c r="B37" s="22" t="s">
        <v>23</v>
      </c>
      <c r="C37" s="41" t="s">
        <v>44</v>
      </c>
      <c r="D37" s="58">
        <f t="shared" si="9"/>
        <v>13</v>
      </c>
      <c r="E37" s="59">
        <f t="shared" si="10"/>
        <v>13</v>
      </c>
      <c r="F37" s="59">
        <f t="shared" ref="F37:F68" si="11">SUM(H37+J37+L37+N37)</f>
        <v>325</v>
      </c>
      <c r="G37" s="60">
        <v>3</v>
      </c>
      <c r="H37" s="60">
        <v>60</v>
      </c>
      <c r="I37" s="60">
        <v>2</v>
      </c>
      <c r="J37" s="60">
        <v>50</v>
      </c>
      <c r="K37" s="61">
        <v>3</v>
      </c>
      <c r="L37" s="61">
        <v>90</v>
      </c>
      <c r="M37" s="61">
        <v>5</v>
      </c>
      <c r="N37" s="61">
        <v>125</v>
      </c>
      <c r="O37" s="23"/>
    </row>
    <row r="38" spans="1:15" x14ac:dyDescent="0.25">
      <c r="A38" s="12"/>
      <c r="B38" s="22" t="s">
        <v>23</v>
      </c>
      <c r="C38" s="41" t="s">
        <v>45</v>
      </c>
      <c r="D38" s="58">
        <f t="shared" si="9"/>
        <v>8</v>
      </c>
      <c r="E38" s="59">
        <f t="shared" si="10"/>
        <v>8</v>
      </c>
      <c r="F38" s="59">
        <f t="shared" si="11"/>
        <v>200</v>
      </c>
      <c r="G38" s="60">
        <v>2</v>
      </c>
      <c r="H38" s="60">
        <v>40</v>
      </c>
      <c r="I38" s="60">
        <v>2</v>
      </c>
      <c r="J38" s="60">
        <v>50</v>
      </c>
      <c r="K38" s="61">
        <v>2</v>
      </c>
      <c r="L38" s="61">
        <v>60</v>
      </c>
      <c r="M38" s="61">
        <v>2</v>
      </c>
      <c r="N38" s="61">
        <v>50</v>
      </c>
      <c r="O38" s="23"/>
    </row>
    <row r="39" spans="1:15" x14ac:dyDescent="0.25">
      <c r="A39" s="12"/>
      <c r="B39" s="22" t="s">
        <v>23</v>
      </c>
      <c r="C39" s="41" t="s">
        <v>46</v>
      </c>
      <c r="D39" s="58">
        <f t="shared" si="9"/>
        <v>5</v>
      </c>
      <c r="E39" s="59">
        <f t="shared" si="10"/>
        <v>5</v>
      </c>
      <c r="F39" s="59">
        <f t="shared" si="11"/>
        <v>95</v>
      </c>
      <c r="G39" s="60">
        <v>1</v>
      </c>
      <c r="H39" s="60">
        <v>15</v>
      </c>
      <c r="I39" s="60">
        <v>1</v>
      </c>
      <c r="J39" s="60">
        <v>20</v>
      </c>
      <c r="K39" s="61">
        <v>2</v>
      </c>
      <c r="L39" s="61">
        <v>35</v>
      </c>
      <c r="M39" s="61">
        <v>1</v>
      </c>
      <c r="N39" s="61">
        <v>25</v>
      </c>
      <c r="O39" s="23"/>
    </row>
    <row r="40" spans="1:15" x14ac:dyDescent="0.25">
      <c r="A40" s="12"/>
      <c r="B40" s="22" t="s">
        <v>23</v>
      </c>
      <c r="C40" s="41" t="s">
        <v>47</v>
      </c>
      <c r="D40" s="58">
        <f t="shared" si="9"/>
        <v>12</v>
      </c>
      <c r="E40" s="59">
        <f t="shared" si="10"/>
        <v>12</v>
      </c>
      <c r="F40" s="59">
        <f t="shared" si="11"/>
        <v>340</v>
      </c>
      <c r="G40" s="60">
        <v>2</v>
      </c>
      <c r="H40" s="60">
        <v>40</v>
      </c>
      <c r="I40" s="60">
        <v>3</v>
      </c>
      <c r="J40" s="60">
        <v>90</v>
      </c>
      <c r="K40" s="61">
        <v>4</v>
      </c>
      <c r="L40" s="61">
        <v>120</v>
      </c>
      <c r="M40" s="61">
        <v>3</v>
      </c>
      <c r="N40" s="61">
        <v>90</v>
      </c>
      <c r="O40" s="24"/>
    </row>
    <row r="41" spans="1:15" x14ac:dyDescent="0.25">
      <c r="A41" s="13"/>
      <c r="B41" s="19"/>
      <c r="C41" s="45" t="s">
        <v>17</v>
      </c>
      <c r="D41" s="58">
        <f t="shared" si="9"/>
        <v>68</v>
      </c>
      <c r="E41" s="59">
        <f t="shared" si="10"/>
        <v>68</v>
      </c>
      <c r="F41" s="59">
        <f t="shared" si="11"/>
        <v>917</v>
      </c>
      <c r="G41" s="60">
        <v>2</v>
      </c>
      <c r="H41" s="60">
        <v>40</v>
      </c>
      <c r="I41" s="60">
        <v>30</v>
      </c>
      <c r="J41" s="60">
        <v>450</v>
      </c>
      <c r="K41" s="61">
        <v>33</v>
      </c>
      <c r="L41" s="61">
        <v>360</v>
      </c>
      <c r="M41" s="61">
        <v>3</v>
      </c>
      <c r="N41" s="61">
        <v>67</v>
      </c>
      <c r="O41" s="20">
        <v>1</v>
      </c>
    </row>
    <row r="42" spans="1:15" x14ac:dyDescent="0.25">
      <c r="A42" s="49" t="s">
        <v>48</v>
      </c>
      <c r="B42" s="10">
        <v>363</v>
      </c>
      <c r="C42" s="46"/>
      <c r="D42" s="63">
        <f>SUM(D43:D47)</f>
        <v>64</v>
      </c>
      <c r="E42" s="64">
        <f>SUM(E43:E47)</f>
        <v>64</v>
      </c>
      <c r="F42" s="64">
        <f t="shared" si="11"/>
        <v>1383</v>
      </c>
      <c r="G42" s="64">
        <f t="shared" ref="G42:N42" si="12">SUM(G43:G47)</f>
        <v>7</v>
      </c>
      <c r="H42" s="64">
        <f t="shared" si="12"/>
        <v>120</v>
      </c>
      <c r="I42" s="64">
        <f t="shared" si="12"/>
        <v>21</v>
      </c>
      <c r="J42" s="64">
        <f t="shared" si="12"/>
        <v>475</v>
      </c>
      <c r="K42" s="64">
        <f t="shared" si="12"/>
        <v>24</v>
      </c>
      <c r="L42" s="64">
        <f t="shared" si="12"/>
        <v>425</v>
      </c>
      <c r="M42" s="64">
        <f t="shared" si="12"/>
        <v>12</v>
      </c>
      <c r="N42" s="65">
        <f t="shared" si="12"/>
        <v>363</v>
      </c>
      <c r="O42" s="21"/>
    </row>
    <row r="43" spans="1:15" x14ac:dyDescent="0.25">
      <c r="A43" s="51"/>
      <c r="B43" s="19" t="s">
        <v>14</v>
      </c>
      <c r="C43" s="41" t="s">
        <v>49</v>
      </c>
      <c r="D43" s="58">
        <f t="shared" ref="D43:D47" si="13">SUM(E43)</f>
        <v>9</v>
      </c>
      <c r="E43" s="59">
        <f>SUM(G43+I43+K43+M43)</f>
        <v>9</v>
      </c>
      <c r="F43" s="59">
        <f t="shared" si="11"/>
        <v>230</v>
      </c>
      <c r="G43" s="60">
        <v>2</v>
      </c>
      <c r="H43" s="60">
        <v>30</v>
      </c>
      <c r="I43" s="60">
        <v>2</v>
      </c>
      <c r="J43" s="60">
        <v>50</v>
      </c>
      <c r="K43" s="61">
        <v>2</v>
      </c>
      <c r="L43" s="61">
        <v>60</v>
      </c>
      <c r="M43" s="61">
        <v>3</v>
      </c>
      <c r="N43" s="61">
        <v>90</v>
      </c>
      <c r="O43" s="23"/>
    </row>
    <row r="44" spans="1:15" x14ac:dyDescent="0.25">
      <c r="A44" s="52"/>
      <c r="B44" s="22" t="s">
        <v>23</v>
      </c>
      <c r="C44" s="41" t="s">
        <v>50</v>
      </c>
      <c r="D44" s="58">
        <f t="shared" si="13"/>
        <v>5</v>
      </c>
      <c r="E44" s="59">
        <f>SUM(G44+I44+K44+M44)</f>
        <v>5</v>
      </c>
      <c r="F44" s="59">
        <f t="shared" si="11"/>
        <v>155</v>
      </c>
      <c r="G44" s="60">
        <v>0</v>
      </c>
      <c r="H44" s="60">
        <v>0</v>
      </c>
      <c r="I44" s="60">
        <v>1</v>
      </c>
      <c r="J44" s="60">
        <v>25</v>
      </c>
      <c r="K44" s="61">
        <v>2</v>
      </c>
      <c r="L44" s="61">
        <v>60</v>
      </c>
      <c r="M44" s="61">
        <v>2</v>
      </c>
      <c r="N44" s="61">
        <v>70</v>
      </c>
      <c r="O44" s="23"/>
    </row>
    <row r="45" spans="1:15" x14ac:dyDescent="0.25">
      <c r="A45" s="52"/>
      <c r="B45" s="22" t="s">
        <v>23</v>
      </c>
      <c r="C45" s="41" t="s">
        <v>51</v>
      </c>
      <c r="D45" s="58">
        <f t="shared" si="13"/>
        <v>6</v>
      </c>
      <c r="E45" s="59">
        <f>SUM(G45+I45+K45+M45)</f>
        <v>6</v>
      </c>
      <c r="F45" s="59">
        <f t="shared" si="11"/>
        <v>140</v>
      </c>
      <c r="G45" s="60">
        <v>1</v>
      </c>
      <c r="H45" s="60">
        <v>20</v>
      </c>
      <c r="I45" s="60">
        <v>2</v>
      </c>
      <c r="J45" s="60">
        <v>40</v>
      </c>
      <c r="K45" s="61">
        <v>2</v>
      </c>
      <c r="L45" s="61">
        <v>50</v>
      </c>
      <c r="M45" s="61">
        <v>1</v>
      </c>
      <c r="N45" s="61">
        <v>30</v>
      </c>
      <c r="O45" s="23"/>
    </row>
    <row r="46" spans="1:15" x14ac:dyDescent="0.25">
      <c r="A46" s="52"/>
      <c r="B46" s="22" t="s">
        <v>23</v>
      </c>
      <c r="C46" s="41" t="s">
        <v>52</v>
      </c>
      <c r="D46" s="58">
        <f t="shared" si="13"/>
        <v>11</v>
      </c>
      <c r="E46" s="59">
        <f>SUM(G46+I46+K46+M46)</f>
        <v>11</v>
      </c>
      <c r="F46" s="59">
        <f t="shared" si="11"/>
        <v>280</v>
      </c>
      <c r="G46" s="60">
        <v>3</v>
      </c>
      <c r="H46" s="60">
        <v>50</v>
      </c>
      <c r="I46" s="60">
        <v>2</v>
      </c>
      <c r="J46" s="60">
        <v>50</v>
      </c>
      <c r="K46" s="61">
        <v>3</v>
      </c>
      <c r="L46" s="61">
        <v>90</v>
      </c>
      <c r="M46" s="61">
        <v>3</v>
      </c>
      <c r="N46" s="61">
        <v>90</v>
      </c>
      <c r="O46" s="24"/>
    </row>
    <row r="47" spans="1:15" x14ac:dyDescent="0.25">
      <c r="A47" s="53"/>
      <c r="B47" s="19"/>
      <c r="C47" s="45" t="s">
        <v>17</v>
      </c>
      <c r="D47" s="58">
        <f t="shared" si="13"/>
        <v>33</v>
      </c>
      <c r="E47" s="59">
        <f>SUM(G47+I47+K47+M47)</f>
        <v>33</v>
      </c>
      <c r="F47" s="59">
        <f t="shared" si="11"/>
        <v>578</v>
      </c>
      <c r="G47" s="60">
        <v>1</v>
      </c>
      <c r="H47" s="60">
        <v>20</v>
      </c>
      <c r="I47" s="60">
        <v>14</v>
      </c>
      <c r="J47" s="60">
        <v>310</v>
      </c>
      <c r="K47" s="61">
        <v>15</v>
      </c>
      <c r="L47" s="61">
        <v>165</v>
      </c>
      <c r="M47" s="61">
        <v>3</v>
      </c>
      <c r="N47" s="61">
        <v>83</v>
      </c>
      <c r="O47" s="20">
        <v>1</v>
      </c>
    </row>
    <row r="48" spans="1:15" x14ac:dyDescent="0.25">
      <c r="A48" s="49" t="s">
        <v>53</v>
      </c>
      <c r="B48" s="10">
        <v>448</v>
      </c>
      <c r="C48" s="46"/>
      <c r="D48" s="63">
        <f>SUM(D49:D52)</f>
        <v>73</v>
      </c>
      <c r="E48" s="64">
        <f>SUM(E49:E52)</f>
        <v>73</v>
      </c>
      <c r="F48" s="64">
        <f t="shared" si="11"/>
        <v>1878</v>
      </c>
      <c r="G48" s="64">
        <f>SUM(G49:G52)</f>
        <v>12</v>
      </c>
      <c r="H48" s="64">
        <f>SUM(H49:H52)</f>
        <v>280</v>
      </c>
      <c r="I48" s="64">
        <f t="shared" ref="I48:K48" si="14">SUM(I49:I52)</f>
        <v>22</v>
      </c>
      <c r="J48" s="64">
        <f t="shared" si="14"/>
        <v>625</v>
      </c>
      <c r="K48" s="64">
        <f t="shared" si="14"/>
        <v>24</v>
      </c>
      <c r="L48" s="64">
        <f>SUM(L49:L52)</f>
        <v>525</v>
      </c>
      <c r="M48" s="64">
        <f t="shared" ref="M48" si="15">SUM(M49:M52)</f>
        <v>15</v>
      </c>
      <c r="N48" s="65">
        <f>SUM(N49:N52)</f>
        <v>448</v>
      </c>
      <c r="O48" s="21"/>
    </row>
    <row r="49" spans="1:15" x14ac:dyDescent="0.25">
      <c r="A49" s="11"/>
      <c r="B49" s="22" t="s">
        <v>14</v>
      </c>
      <c r="C49" s="41" t="s">
        <v>54</v>
      </c>
      <c r="D49" s="58">
        <f t="shared" ref="D49:D52" si="16">SUM(E49)</f>
        <v>18</v>
      </c>
      <c r="E49" s="59">
        <f>SUM(G49+I49+K49+M49)</f>
        <v>18</v>
      </c>
      <c r="F49" s="59">
        <f t="shared" si="11"/>
        <v>700</v>
      </c>
      <c r="G49" s="60">
        <v>3</v>
      </c>
      <c r="H49" s="60">
        <v>80</v>
      </c>
      <c r="I49" s="60">
        <v>4</v>
      </c>
      <c r="J49" s="60">
        <v>185</v>
      </c>
      <c r="K49" s="61">
        <v>5</v>
      </c>
      <c r="L49" s="61">
        <v>225</v>
      </c>
      <c r="M49" s="61">
        <v>6</v>
      </c>
      <c r="N49" s="61">
        <v>210</v>
      </c>
      <c r="O49" s="23"/>
    </row>
    <row r="50" spans="1:15" x14ac:dyDescent="0.25">
      <c r="A50" s="12"/>
      <c r="B50" s="22" t="s">
        <v>23</v>
      </c>
      <c r="C50" s="41" t="s">
        <v>55</v>
      </c>
      <c r="D50" s="58">
        <f t="shared" si="16"/>
        <v>15</v>
      </c>
      <c r="E50" s="59">
        <f>SUM(G50+I50+K50+M50)</f>
        <v>15</v>
      </c>
      <c r="F50" s="59">
        <f t="shared" si="11"/>
        <v>455</v>
      </c>
      <c r="G50" s="60">
        <v>3</v>
      </c>
      <c r="H50" s="60">
        <v>80</v>
      </c>
      <c r="I50" s="60">
        <v>3</v>
      </c>
      <c r="J50" s="60">
        <v>105</v>
      </c>
      <c r="K50" s="61">
        <v>4</v>
      </c>
      <c r="L50" s="61">
        <v>120</v>
      </c>
      <c r="M50" s="61">
        <v>5</v>
      </c>
      <c r="N50" s="61">
        <v>150</v>
      </c>
      <c r="O50" s="23"/>
    </row>
    <row r="51" spans="1:15" x14ac:dyDescent="0.25">
      <c r="A51" s="12"/>
      <c r="B51" s="22" t="s">
        <v>23</v>
      </c>
      <c r="C51" s="41" t="s">
        <v>56</v>
      </c>
      <c r="D51" s="58">
        <f t="shared" si="16"/>
        <v>6</v>
      </c>
      <c r="E51" s="59">
        <f>SUM(G51+I51+K51+M51)</f>
        <v>6</v>
      </c>
      <c r="F51" s="59">
        <f t="shared" si="11"/>
        <v>145</v>
      </c>
      <c r="G51" s="60">
        <v>2</v>
      </c>
      <c r="H51" s="60">
        <v>40</v>
      </c>
      <c r="I51" s="60">
        <v>1</v>
      </c>
      <c r="J51" s="60">
        <v>25</v>
      </c>
      <c r="K51" s="61">
        <v>1</v>
      </c>
      <c r="L51" s="61">
        <v>30</v>
      </c>
      <c r="M51" s="61">
        <v>2</v>
      </c>
      <c r="N51" s="61">
        <v>50</v>
      </c>
      <c r="O51" s="24"/>
    </row>
    <row r="52" spans="1:15" x14ac:dyDescent="0.25">
      <c r="A52" s="13"/>
      <c r="B52" s="19"/>
      <c r="C52" s="45" t="s">
        <v>17</v>
      </c>
      <c r="D52" s="58">
        <f t="shared" si="16"/>
        <v>34</v>
      </c>
      <c r="E52" s="59">
        <f>SUM(G52+I52+K52+M52)</f>
        <v>34</v>
      </c>
      <c r="F52" s="59">
        <f t="shared" si="11"/>
        <v>578</v>
      </c>
      <c r="G52" s="60">
        <v>4</v>
      </c>
      <c r="H52" s="60">
        <v>80</v>
      </c>
      <c r="I52" s="60">
        <v>14</v>
      </c>
      <c r="J52" s="60">
        <v>310</v>
      </c>
      <c r="K52" s="61">
        <v>14</v>
      </c>
      <c r="L52" s="61">
        <v>150</v>
      </c>
      <c r="M52" s="61">
        <v>2</v>
      </c>
      <c r="N52" s="61">
        <v>38</v>
      </c>
      <c r="O52" s="20">
        <v>1</v>
      </c>
    </row>
    <row r="53" spans="1:15" x14ac:dyDescent="0.25">
      <c r="A53" s="3" t="s">
        <v>57</v>
      </c>
      <c r="B53" s="10">
        <v>1018</v>
      </c>
      <c r="C53" s="50"/>
      <c r="D53" s="63">
        <f>SUM(D54:D62)</f>
        <v>100</v>
      </c>
      <c r="E53" s="64">
        <f>SUM(E54:E62)</f>
        <v>100</v>
      </c>
      <c r="F53" s="64">
        <f t="shared" si="11"/>
        <v>2690</v>
      </c>
      <c r="G53" s="64">
        <f t="shared" ref="G53:N53" si="17">SUM(G54:G62)</f>
        <v>17</v>
      </c>
      <c r="H53" s="64">
        <f t="shared" si="17"/>
        <v>322</v>
      </c>
      <c r="I53" s="64">
        <f t="shared" si="17"/>
        <v>25</v>
      </c>
      <c r="J53" s="64">
        <f t="shared" si="17"/>
        <v>615</v>
      </c>
      <c r="K53" s="64">
        <f t="shared" si="17"/>
        <v>28</v>
      </c>
      <c r="L53" s="64">
        <f t="shared" si="17"/>
        <v>735</v>
      </c>
      <c r="M53" s="64">
        <f t="shared" si="17"/>
        <v>30</v>
      </c>
      <c r="N53" s="65">
        <f t="shared" si="17"/>
        <v>1018</v>
      </c>
      <c r="O53" s="21"/>
    </row>
    <row r="54" spans="1:15" x14ac:dyDescent="0.25">
      <c r="A54" s="11"/>
      <c r="B54" s="19" t="s">
        <v>14</v>
      </c>
      <c r="C54" s="26" t="s">
        <v>58</v>
      </c>
      <c r="D54" s="58">
        <f t="shared" ref="D54:D62" si="18">SUM(E54)</f>
        <v>10</v>
      </c>
      <c r="E54" s="59">
        <f t="shared" ref="E54:E62" si="19">SUM(G54+I54+K54+M54)</f>
        <v>10</v>
      </c>
      <c r="F54" s="59">
        <f t="shared" si="11"/>
        <v>422</v>
      </c>
      <c r="G54" s="60">
        <v>1</v>
      </c>
      <c r="H54" s="60">
        <v>27</v>
      </c>
      <c r="I54" s="60">
        <v>2</v>
      </c>
      <c r="J54" s="60">
        <v>80</v>
      </c>
      <c r="K54" s="61">
        <v>3</v>
      </c>
      <c r="L54" s="61">
        <v>135</v>
      </c>
      <c r="M54" s="61">
        <v>4</v>
      </c>
      <c r="N54" s="61">
        <v>180</v>
      </c>
      <c r="O54" s="23"/>
    </row>
    <row r="55" spans="1:15" x14ac:dyDescent="0.25">
      <c r="A55" s="12"/>
      <c r="B55" s="22" t="s">
        <v>23</v>
      </c>
      <c r="C55" s="41" t="s">
        <v>59</v>
      </c>
      <c r="D55" s="58">
        <f t="shared" si="18"/>
        <v>11</v>
      </c>
      <c r="E55" s="59">
        <f t="shared" si="19"/>
        <v>11</v>
      </c>
      <c r="F55" s="59">
        <f t="shared" si="11"/>
        <v>330</v>
      </c>
      <c r="G55" s="60">
        <v>0</v>
      </c>
      <c r="H55" s="60">
        <v>0</v>
      </c>
      <c r="I55" s="60">
        <v>3</v>
      </c>
      <c r="J55" s="60">
        <v>90</v>
      </c>
      <c r="K55" s="61">
        <v>4</v>
      </c>
      <c r="L55" s="61">
        <v>120</v>
      </c>
      <c r="M55" s="61">
        <v>4</v>
      </c>
      <c r="N55" s="61">
        <v>120</v>
      </c>
      <c r="O55" s="23"/>
    </row>
    <row r="56" spans="1:15" x14ac:dyDescent="0.25">
      <c r="A56" s="12"/>
      <c r="B56" s="22" t="s">
        <v>23</v>
      </c>
      <c r="C56" s="41" t="s">
        <v>60</v>
      </c>
      <c r="D56" s="58">
        <f t="shared" si="18"/>
        <v>9</v>
      </c>
      <c r="E56" s="59">
        <f t="shared" si="19"/>
        <v>9</v>
      </c>
      <c r="F56" s="59">
        <f t="shared" si="11"/>
        <v>240</v>
      </c>
      <c r="G56" s="60">
        <v>2</v>
      </c>
      <c r="H56" s="60">
        <v>40</v>
      </c>
      <c r="I56" s="60">
        <v>2</v>
      </c>
      <c r="J56" s="60">
        <v>50</v>
      </c>
      <c r="K56" s="61">
        <v>3</v>
      </c>
      <c r="L56" s="61">
        <v>90</v>
      </c>
      <c r="M56" s="61">
        <v>2</v>
      </c>
      <c r="N56" s="61">
        <v>60</v>
      </c>
      <c r="O56" s="23"/>
    </row>
    <row r="57" spans="1:15" x14ac:dyDescent="0.25">
      <c r="A57" s="12"/>
      <c r="B57" s="22" t="s">
        <v>23</v>
      </c>
      <c r="C57" s="41" t="s">
        <v>61</v>
      </c>
      <c r="D57" s="58">
        <f t="shared" si="18"/>
        <v>20</v>
      </c>
      <c r="E57" s="59">
        <f t="shared" si="19"/>
        <v>20</v>
      </c>
      <c r="F57" s="59">
        <f t="shared" si="11"/>
        <v>595</v>
      </c>
      <c r="G57" s="60">
        <v>4</v>
      </c>
      <c r="H57" s="60">
        <v>80</v>
      </c>
      <c r="I57" s="60">
        <v>5</v>
      </c>
      <c r="J57" s="60">
        <v>125</v>
      </c>
      <c r="K57" s="61">
        <v>5</v>
      </c>
      <c r="L57" s="61">
        <v>150</v>
      </c>
      <c r="M57" s="61">
        <v>6</v>
      </c>
      <c r="N57" s="61">
        <v>240</v>
      </c>
      <c r="O57" s="23"/>
    </row>
    <row r="58" spans="1:15" x14ac:dyDescent="0.25">
      <c r="A58" s="12"/>
      <c r="B58" s="22" t="s">
        <v>23</v>
      </c>
      <c r="C58" s="41" t="s">
        <v>88</v>
      </c>
      <c r="D58" s="58">
        <f t="shared" si="18"/>
        <v>4</v>
      </c>
      <c r="E58" s="59">
        <f t="shared" si="19"/>
        <v>4</v>
      </c>
      <c r="F58" s="59">
        <f t="shared" si="11"/>
        <v>80</v>
      </c>
      <c r="G58" s="60">
        <v>1</v>
      </c>
      <c r="H58" s="60">
        <v>15</v>
      </c>
      <c r="I58" s="60">
        <v>1</v>
      </c>
      <c r="J58" s="60">
        <v>15</v>
      </c>
      <c r="K58" s="61">
        <v>1</v>
      </c>
      <c r="L58" s="61">
        <v>20</v>
      </c>
      <c r="M58" s="61">
        <v>1</v>
      </c>
      <c r="N58" s="61">
        <v>30</v>
      </c>
      <c r="O58" s="23"/>
    </row>
    <row r="59" spans="1:15" x14ac:dyDescent="0.25">
      <c r="A59" s="12"/>
      <c r="B59" s="22" t="s">
        <v>23</v>
      </c>
      <c r="C59" s="41" t="s">
        <v>62</v>
      </c>
      <c r="D59" s="58">
        <f t="shared" si="18"/>
        <v>9</v>
      </c>
      <c r="E59" s="59">
        <f t="shared" si="19"/>
        <v>9</v>
      </c>
      <c r="F59" s="59">
        <f t="shared" si="11"/>
        <v>210</v>
      </c>
      <c r="G59" s="60">
        <v>3</v>
      </c>
      <c r="H59" s="60">
        <v>60</v>
      </c>
      <c r="I59" s="60">
        <v>2</v>
      </c>
      <c r="J59" s="60">
        <v>50</v>
      </c>
      <c r="K59" s="61">
        <v>2</v>
      </c>
      <c r="L59" s="61">
        <v>50</v>
      </c>
      <c r="M59" s="61">
        <v>2</v>
      </c>
      <c r="N59" s="61">
        <v>50</v>
      </c>
      <c r="O59" s="23"/>
    </row>
    <row r="60" spans="1:15" x14ac:dyDescent="0.25">
      <c r="A60" s="12"/>
      <c r="B60" s="22" t="s">
        <v>23</v>
      </c>
      <c r="C60" s="41" t="s">
        <v>63</v>
      </c>
      <c r="D60" s="58">
        <f t="shared" si="18"/>
        <v>6</v>
      </c>
      <c r="E60" s="59">
        <f t="shared" si="19"/>
        <v>6</v>
      </c>
      <c r="F60" s="59">
        <f t="shared" si="11"/>
        <v>170</v>
      </c>
      <c r="G60" s="60">
        <v>1</v>
      </c>
      <c r="H60" s="60">
        <v>20</v>
      </c>
      <c r="I60" s="60">
        <v>1</v>
      </c>
      <c r="J60" s="60">
        <v>20</v>
      </c>
      <c r="K60" s="61">
        <v>1</v>
      </c>
      <c r="L60" s="61">
        <v>25</v>
      </c>
      <c r="M60" s="61">
        <v>3</v>
      </c>
      <c r="N60" s="61">
        <v>105</v>
      </c>
      <c r="O60" s="23"/>
    </row>
    <row r="61" spans="1:15" x14ac:dyDescent="0.25">
      <c r="A61" s="12"/>
      <c r="B61" s="22" t="s">
        <v>23</v>
      </c>
      <c r="C61" s="41" t="s">
        <v>64</v>
      </c>
      <c r="D61" s="58">
        <f t="shared" si="18"/>
        <v>4</v>
      </c>
      <c r="E61" s="59">
        <f t="shared" si="19"/>
        <v>4</v>
      </c>
      <c r="F61" s="59">
        <f t="shared" si="11"/>
        <v>105</v>
      </c>
      <c r="G61" s="60">
        <v>1</v>
      </c>
      <c r="H61" s="60">
        <v>20</v>
      </c>
      <c r="I61" s="60">
        <v>1</v>
      </c>
      <c r="J61" s="60">
        <v>25</v>
      </c>
      <c r="K61" s="61">
        <v>1</v>
      </c>
      <c r="L61" s="61">
        <v>25</v>
      </c>
      <c r="M61" s="61">
        <v>1</v>
      </c>
      <c r="N61" s="61">
        <v>35</v>
      </c>
      <c r="O61" s="23"/>
    </row>
    <row r="62" spans="1:15" x14ac:dyDescent="0.25">
      <c r="A62" s="13"/>
      <c r="B62" s="19"/>
      <c r="C62" s="45" t="s">
        <v>17</v>
      </c>
      <c r="D62" s="58">
        <f t="shared" si="18"/>
        <v>27</v>
      </c>
      <c r="E62" s="59">
        <f t="shared" si="19"/>
        <v>27</v>
      </c>
      <c r="F62" s="59">
        <f t="shared" si="11"/>
        <v>538</v>
      </c>
      <c r="G62" s="60">
        <v>4</v>
      </c>
      <c r="H62" s="60">
        <v>60</v>
      </c>
      <c r="I62" s="60">
        <v>8</v>
      </c>
      <c r="J62" s="60">
        <v>160</v>
      </c>
      <c r="K62" s="61">
        <v>8</v>
      </c>
      <c r="L62" s="61">
        <v>120</v>
      </c>
      <c r="M62" s="61">
        <v>7</v>
      </c>
      <c r="N62" s="61">
        <v>198</v>
      </c>
      <c r="O62" s="44"/>
    </row>
    <row r="63" spans="1:15" x14ac:dyDescent="0.25">
      <c r="A63" s="3" t="s">
        <v>65</v>
      </c>
      <c r="B63" s="10">
        <v>554</v>
      </c>
      <c r="C63" s="50"/>
      <c r="D63" s="63">
        <f>SUM(D64:D72)</f>
        <v>108</v>
      </c>
      <c r="E63" s="64">
        <f>SUM(E64:E72)</f>
        <v>108</v>
      </c>
      <c r="F63" s="64">
        <f t="shared" si="11"/>
        <v>2179</v>
      </c>
      <c r="G63" s="64">
        <f t="shared" ref="G63:N63" si="20">SUM(G64:G72)</f>
        <v>17</v>
      </c>
      <c r="H63" s="64">
        <f t="shared" si="20"/>
        <v>285</v>
      </c>
      <c r="I63" s="64">
        <f t="shared" si="20"/>
        <v>36</v>
      </c>
      <c r="J63" s="64">
        <f t="shared" si="20"/>
        <v>670</v>
      </c>
      <c r="K63" s="64">
        <f t="shared" si="20"/>
        <v>36</v>
      </c>
      <c r="L63" s="64">
        <f t="shared" si="20"/>
        <v>670</v>
      </c>
      <c r="M63" s="64">
        <f t="shared" si="20"/>
        <v>19</v>
      </c>
      <c r="N63" s="65">
        <f t="shared" si="20"/>
        <v>554</v>
      </c>
      <c r="O63" s="32">
        <v>1</v>
      </c>
    </row>
    <row r="64" spans="1:15" x14ac:dyDescent="0.25">
      <c r="A64" s="11"/>
      <c r="B64" s="22" t="s">
        <v>14</v>
      </c>
      <c r="C64" s="26" t="s">
        <v>66</v>
      </c>
      <c r="D64" s="58">
        <f t="shared" ref="D64:D72" si="21">SUM(E64)</f>
        <v>14</v>
      </c>
      <c r="E64" s="59">
        <f t="shared" ref="E64:E72" si="22">SUM(G64+I64+K64+M64)</f>
        <v>14</v>
      </c>
      <c r="F64" s="59">
        <f t="shared" si="11"/>
        <v>410</v>
      </c>
      <c r="G64" s="60">
        <v>2</v>
      </c>
      <c r="H64" s="60">
        <v>40</v>
      </c>
      <c r="I64" s="60">
        <v>3</v>
      </c>
      <c r="J64" s="60">
        <v>75</v>
      </c>
      <c r="K64" s="61">
        <v>4</v>
      </c>
      <c r="L64" s="61">
        <v>120</v>
      </c>
      <c r="M64" s="61">
        <v>5</v>
      </c>
      <c r="N64" s="61">
        <v>175</v>
      </c>
      <c r="O64" s="23"/>
    </row>
    <row r="65" spans="1:15" x14ac:dyDescent="0.25">
      <c r="A65" s="12"/>
      <c r="B65" s="22" t="s">
        <v>23</v>
      </c>
      <c r="C65" s="26" t="s">
        <v>67</v>
      </c>
      <c r="D65" s="58">
        <f t="shared" si="21"/>
        <v>5</v>
      </c>
      <c r="E65" s="59">
        <f t="shared" si="22"/>
        <v>5</v>
      </c>
      <c r="F65" s="59">
        <f t="shared" si="11"/>
        <v>130</v>
      </c>
      <c r="G65" s="60">
        <v>1</v>
      </c>
      <c r="H65" s="60">
        <v>20</v>
      </c>
      <c r="I65" s="60">
        <v>1</v>
      </c>
      <c r="J65" s="60">
        <v>25</v>
      </c>
      <c r="K65" s="61">
        <v>1</v>
      </c>
      <c r="L65" s="61">
        <v>25</v>
      </c>
      <c r="M65" s="61">
        <v>2</v>
      </c>
      <c r="N65" s="61">
        <v>60</v>
      </c>
      <c r="O65" s="23"/>
    </row>
    <row r="66" spans="1:15" x14ac:dyDescent="0.25">
      <c r="A66" s="12"/>
      <c r="B66" s="22" t="s">
        <v>23</v>
      </c>
      <c r="C66" s="26" t="s">
        <v>68</v>
      </c>
      <c r="D66" s="58">
        <f t="shared" si="21"/>
        <v>5</v>
      </c>
      <c r="E66" s="59">
        <f t="shared" si="22"/>
        <v>5</v>
      </c>
      <c r="F66" s="59">
        <f t="shared" si="11"/>
        <v>130</v>
      </c>
      <c r="G66" s="60">
        <v>1</v>
      </c>
      <c r="H66" s="60">
        <v>20</v>
      </c>
      <c r="I66" s="60">
        <v>1</v>
      </c>
      <c r="J66" s="60">
        <v>25</v>
      </c>
      <c r="K66" s="61">
        <v>1</v>
      </c>
      <c r="L66" s="61">
        <v>25</v>
      </c>
      <c r="M66" s="61">
        <v>2</v>
      </c>
      <c r="N66" s="61">
        <v>60</v>
      </c>
      <c r="O66" s="23"/>
    </row>
    <row r="67" spans="1:15" x14ac:dyDescent="0.25">
      <c r="A67" s="12"/>
      <c r="B67" s="22" t="s">
        <v>23</v>
      </c>
      <c r="C67" s="41" t="s">
        <v>69</v>
      </c>
      <c r="D67" s="58">
        <f t="shared" si="21"/>
        <v>8</v>
      </c>
      <c r="E67" s="59">
        <f t="shared" si="22"/>
        <v>8</v>
      </c>
      <c r="F67" s="59">
        <f t="shared" si="11"/>
        <v>210</v>
      </c>
      <c r="G67" s="60">
        <v>2</v>
      </c>
      <c r="H67" s="60">
        <v>40</v>
      </c>
      <c r="I67" s="60">
        <v>2</v>
      </c>
      <c r="J67" s="60">
        <v>50</v>
      </c>
      <c r="K67" s="61">
        <v>2</v>
      </c>
      <c r="L67" s="61">
        <v>60</v>
      </c>
      <c r="M67" s="61">
        <v>2</v>
      </c>
      <c r="N67" s="61">
        <v>60</v>
      </c>
      <c r="O67" s="23"/>
    </row>
    <row r="68" spans="1:15" x14ac:dyDescent="0.25">
      <c r="A68" s="12"/>
      <c r="B68" s="22" t="s">
        <v>23</v>
      </c>
      <c r="C68" s="41" t="s">
        <v>70</v>
      </c>
      <c r="D68" s="58">
        <f t="shared" si="21"/>
        <v>8</v>
      </c>
      <c r="E68" s="59">
        <f t="shared" si="22"/>
        <v>8</v>
      </c>
      <c r="F68" s="59">
        <f t="shared" si="11"/>
        <v>200</v>
      </c>
      <c r="G68" s="60">
        <v>1</v>
      </c>
      <c r="H68" s="60">
        <v>20</v>
      </c>
      <c r="I68" s="60">
        <v>2</v>
      </c>
      <c r="J68" s="60">
        <v>40</v>
      </c>
      <c r="K68" s="61">
        <v>2</v>
      </c>
      <c r="L68" s="61">
        <v>50</v>
      </c>
      <c r="M68" s="61">
        <v>3</v>
      </c>
      <c r="N68" s="61">
        <v>90</v>
      </c>
      <c r="O68" s="23"/>
    </row>
    <row r="69" spans="1:15" x14ac:dyDescent="0.25">
      <c r="A69" s="12"/>
      <c r="B69" s="22" t="s">
        <v>23</v>
      </c>
      <c r="C69" s="41" t="s">
        <v>71</v>
      </c>
      <c r="D69" s="58">
        <f t="shared" si="21"/>
        <v>9</v>
      </c>
      <c r="E69" s="59">
        <f t="shared" si="22"/>
        <v>9</v>
      </c>
      <c r="F69" s="59">
        <f t="shared" ref="F69:F97" si="23">SUM(H69+J69+L69+N69)</f>
        <v>200</v>
      </c>
      <c r="G69" s="60">
        <v>2</v>
      </c>
      <c r="H69" s="60">
        <v>40</v>
      </c>
      <c r="I69" s="60">
        <v>3</v>
      </c>
      <c r="J69" s="60">
        <v>60</v>
      </c>
      <c r="K69" s="61">
        <v>3</v>
      </c>
      <c r="L69" s="61">
        <v>70</v>
      </c>
      <c r="M69" s="61">
        <v>1</v>
      </c>
      <c r="N69" s="61">
        <v>30</v>
      </c>
      <c r="O69" s="23"/>
    </row>
    <row r="70" spans="1:15" x14ac:dyDescent="0.25">
      <c r="A70" s="12"/>
      <c r="B70" s="22" t="s">
        <v>23</v>
      </c>
      <c r="C70" s="41" t="s">
        <v>89</v>
      </c>
      <c r="D70" s="58">
        <f t="shared" si="21"/>
        <v>6</v>
      </c>
      <c r="E70" s="59">
        <f t="shared" si="22"/>
        <v>6</v>
      </c>
      <c r="F70" s="59">
        <f t="shared" si="23"/>
        <v>145</v>
      </c>
      <c r="G70" s="60">
        <v>1</v>
      </c>
      <c r="H70" s="60">
        <v>20</v>
      </c>
      <c r="I70" s="60">
        <v>2</v>
      </c>
      <c r="J70" s="60">
        <v>50</v>
      </c>
      <c r="K70" s="61">
        <v>2</v>
      </c>
      <c r="L70" s="61">
        <v>45</v>
      </c>
      <c r="M70" s="61">
        <v>1</v>
      </c>
      <c r="N70" s="61">
        <v>30</v>
      </c>
      <c r="O70" s="23"/>
    </row>
    <row r="71" spans="1:15" x14ac:dyDescent="0.25">
      <c r="A71" s="54"/>
      <c r="B71" s="22" t="s">
        <v>23</v>
      </c>
      <c r="C71" s="41" t="s">
        <v>72</v>
      </c>
      <c r="D71" s="58">
        <f t="shared" si="21"/>
        <v>4</v>
      </c>
      <c r="E71" s="59">
        <f t="shared" si="22"/>
        <v>4</v>
      </c>
      <c r="F71" s="59">
        <f t="shared" si="23"/>
        <v>100</v>
      </c>
      <c r="G71" s="60">
        <v>1</v>
      </c>
      <c r="H71" s="60">
        <v>20</v>
      </c>
      <c r="I71" s="60">
        <v>1</v>
      </c>
      <c r="J71" s="60">
        <v>25</v>
      </c>
      <c r="K71" s="61">
        <v>1</v>
      </c>
      <c r="L71" s="61">
        <v>25</v>
      </c>
      <c r="M71" s="61">
        <v>1</v>
      </c>
      <c r="N71" s="61">
        <v>30</v>
      </c>
      <c r="O71" s="54"/>
    </row>
    <row r="72" spans="1:15" x14ac:dyDescent="0.25">
      <c r="A72" s="54"/>
      <c r="B72" s="22"/>
      <c r="C72" s="45" t="s">
        <v>17</v>
      </c>
      <c r="D72" s="58">
        <f t="shared" si="21"/>
        <v>49</v>
      </c>
      <c r="E72" s="59">
        <f t="shared" si="22"/>
        <v>49</v>
      </c>
      <c r="F72" s="59">
        <f t="shared" si="23"/>
        <v>654</v>
      </c>
      <c r="G72" s="60">
        <v>6</v>
      </c>
      <c r="H72" s="60">
        <v>65</v>
      </c>
      <c r="I72" s="60">
        <v>21</v>
      </c>
      <c r="J72" s="60">
        <v>320</v>
      </c>
      <c r="K72" s="61">
        <v>20</v>
      </c>
      <c r="L72" s="61">
        <v>250</v>
      </c>
      <c r="M72" s="61">
        <v>2</v>
      </c>
      <c r="N72" s="61">
        <v>19</v>
      </c>
      <c r="O72" s="24"/>
    </row>
    <row r="73" spans="1:15" x14ac:dyDescent="0.25">
      <c r="A73" s="49" t="s">
        <v>73</v>
      </c>
      <c r="B73" s="10">
        <v>645</v>
      </c>
      <c r="C73" s="50"/>
      <c r="D73" s="63">
        <f>SUM(D74:D80)</f>
        <v>97</v>
      </c>
      <c r="E73" s="64">
        <f>SUM(E74:E80)</f>
        <v>97</v>
      </c>
      <c r="F73" s="64">
        <f t="shared" si="23"/>
        <v>2295</v>
      </c>
      <c r="G73" s="64">
        <f t="shared" ref="G73:N73" si="24">SUM(G74:G80)</f>
        <v>17</v>
      </c>
      <c r="H73" s="64">
        <f t="shared" si="24"/>
        <v>290</v>
      </c>
      <c r="I73" s="64">
        <f t="shared" si="24"/>
        <v>29</v>
      </c>
      <c r="J73" s="64">
        <f t="shared" si="24"/>
        <v>660</v>
      </c>
      <c r="K73" s="64">
        <f t="shared" si="24"/>
        <v>29</v>
      </c>
      <c r="L73" s="64">
        <f t="shared" si="24"/>
        <v>700</v>
      </c>
      <c r="M73" s="64">
        <f t="shared" si="24"/>
        <v>22</v>
      </c>
      <c r="N73" s="65">
        <f t="shared" si="24"/>
        <v>645</v>
      </c>
      <c r="O73" s="20">
        <v>1</v>
      </c>
    </row>
    <row r="74" spans="1:15" x14ac:dyDescent="0.25">
      <c r="A74" s="48"/>
      <c r="B74" s="22" t="s">
        <v>14</v>
      </c>
      <c r="C74" s="41" t="s">
        <v>74</v>
      </c>
      <c r="D74" s="58">
        <f t="shared" ref="D74:D80" si="25">SUM(E74)</f>
        <v>11</v>
      </c>
      <c r="E74" s="59">
        <f t="shared" ref="E74:E80" si="26">SUM(G74+I74+K74+M74)</f>
        <v>11</v>
      </c>
      <c r="F74" s="59">
        <f t="shared" si="23"/>
        <v>430</v>
      </c>
      <c r="G74" s="60">
        <v>1</v>
      </c>
      <c r="H74" s="60">
        <v>35</v>
      </c>
      <c r="I74" s="60">
        <v>3</v>
      </c>
      <c r="J74" s="60">
        <v>120</v>
      </c>
      <c r="K74" s="61">
        <v>3</v>
      </c>
      <c r="L74" s="61">
        <v>135</v>
      </c>
      <c r="M74" s="61">
        <v>4</v>
      </c>
      <c r="N74" s="61">
        <v>140</v>
      </c>
      <c r="O74" s="23"/>
    </row>
    <row r="75" spans="1:15" x14ac:dyDescent="0.25">
      <c r="A75" s="8"/>
      <c r="B75" s="22" t="s">
        <v>14</v>
      </c>
      <c r="C75" s="41" t="s">
        <v>75</v>
      </c>
      <c r="D75" s="58">
        <f t="shared" si="25"/>
        <v>4</v>
      </c>
      <c r="E75" s="59">
        <f t="shared" si="26"/>
        <v>4</v>
      </c>
      <c r="F75" s="59">
        <f t="shared" si="23"/>
        <v>165</v>
      </c>
      <c r="G75" s="60">
        <v>1</v>
      </c>
      <c r="H75" s="60">
        <v>30</v>
      </c>
      <c r="I75" s="60">
        <v>1</v>
      </c>
      <c r="J75" s="60">
        <v>45</v>
      </c>
      <c r="K75" s="61">
        <v>1</v>
      </c>
      <c r="L75" s="61">
        <v>45</v>
      </c>
      <c r="M75" s="61">
        <v>1</v>
      </c>
      <c r="N75" s="61">
        <v>45</v>
      </c>
      <c r="O75" s="23"/>
    </row>
    <row r="76" spans="1:15" x14ac:dyDescent="0.25">
      <c r="A76" s="8"/>
      <c r="B76" s="22" t="s">
        <v>14</v>
      </c>
      <c r="C76" s="41" t="s">
        <v>76</v>
      </c>
      <c r="D76" s="58">
        <f t="shared" si="25"/>
        <v>13</v>
      </c>
      <c r="E76" s="59">
        <f t="shared" si="26"/>
        <v>13</v>
      </c>
      <c r="F76" s="59">
        <f t="shared" si="23"/>
        <v>385</v>
      </c>
      <c r="G76" s="60">
        <v>1</v>
      </c>
      <c r="H76" s="60">
        <v>25</v>
      </c>
      <c r="I76" s="60">
        <v>4</v>
      </c>
      <c r="J76" s="60">
        <v>100</v>
      </c>
      <c r="K76" s="61">
        <v>4</v>
      </c>
      <c r="L76" s="61">
        <v>120</v>
      </c>
      <c r="M76" s="61">
        <v>4</v>
      </c>
      <c r="N76" s="61">
        <v>140</v>
      </c>
      <c r="O76" s="23"/>
    </row>
    <row r="77" spans="1:15" x14ac:dyDescent="0.25">
      <c r="A77" s="8"/>
      <c r="B77" s="22" t="s">
        <v>23</v>
      </c>
      <c r="C77" s="18" t="s">
        <v>77</v>
      </c>
      <c r="D77" s="58">
        <f t="shared" si="25"/>
        <v>12</v>
      </c>
      <c r="E77" s="59">
        <f t="shared" si="26"/>
        <v>12</v>
      </c>
      <c r="F77" s="59">
        <f t="shared" si="23"/>
        <v>255</v>
      </c>
      <c r="G77" s="66">
        <v>3</v>
      </c>
      <c r="H77" s="66">
        <v>40</v>
      </c>
      <c r="I77" s="66">
        <v>3</v>
      </c>
      <c r="J77" s="66">
        <v>75</v>
      </c>
      <c r="K77" s="66">
        <v>3</v>
      </c>
      <c r="L77" s="66">
        <v>50</v>
      </c>
      <c r="M77" s="61">
        <v>3</v>
      </c>
      <c r="N77" s="61">
        <v>90</v>
      </c>
      <c r="O77" s="23"/>
    </row>
    <row r="78" spans="1:15" x14ac:dyDescent="0.25">
      <c r="A78" s="8"/>
      <c r="B78" s="22" t="s">
        <v>23</v>
      </c>
      <c r="C78" s="18" t="s">
        <v>78</v>
      </c>
      <c r="D78" s="58">
        <f t="shared" si="25"/>
        <v>5</v>
      </c>
      <c r="E78" s="59">
        <f t="shared" si="26"/>
        <v>5</v>
      </c>
      <c r="F78" s="59">
        <f t="shared" si="23"/>
        <v>115</v>
      </c>
      <c r="G78" s="66">
        <v>1</v>
      </c>
      <c r="H78" s="66">
        <v>15</v>
      </c>
      <c r="I78" s="66">
        <v>1</v>
      </c>
      <c r="J78" s="66">
        <v>15</v>
      </c>
      <c r="K78" s="66">
        <v>1</v>
      </c>
      <c r="L78" s="66">
        <v>25</v>
      </c>
      <c r="M78" s="61">
        <v>2</v>
      </c>
      <c r="N78" s="61">
        <v>60</v>
      </c>
      <c r="O78" s="23"/>
    </row>
    <row r="79" spans="1:15" x14ac:dyDescent="0.25">
      <c r="A79" s="8"/>
      <c r="B79" s="22" t="s">
        <v>23</v>
      </c>
      <c r="C79" s="18" t="s">
        <v>90</v>
      </c>
      <c r="D79" s="58">
        <f t="shared" si="25"/>
        <v>9</v>
      </c>
      <c r="E79" s="59">
        <f t="shared" si="26"/>
        <v>9</v>
      </c>
      <c r="F79" s="59">
        <f t="shared" si="23"/>
        <v>205</v>
      </c>
      <c r="G79" s="66">
        <v>3</v>
      </c>
      <c r="H79" s="66">
        <v>50</v>
      </c>
      <c r="I79" s="66">
        <v>2</v>
      </c>
      <c r="J79" s="66">
        <v>50</v>
      </c>
      <c r="K79" s="66">
        <v>2</v>
      </c>
      <c r="L79" s="66">
        <v>55</v>
      </c>
      <c r="M79" s="61">
        <v>2</v>
      </c>
      <c r="N79" s="61">
        <v>50</v>
      </c>
      <c r="O79" s="23"/>
    </row>
    <row r="80" spans="1:15" x14ac:dyDescent="0.25">
      <c r="A80" s="8"/>
      <c r="B80" s="19"/>
      <c r="C80" s="45" t="s">
        <v>17</v>
      </c>
      <c r="D80" s="58">
        <f t="shared" si="25"/>
        <v>43</v>
      </c>
      <c r="E80" s="59">
        <f t="shared" si="26"/>
        <v>43</v>
      </c>
      <c r="F80" s="59">
        <f t="shared" si="23"/>
        <v>740</v>
      </c>
      <c r="G80" s="60">
        <v>7</v>
      </c>
      <c r="H80" s="60">
        <v>95</v>
      </c>
      <c r="I80" s="60">
        <v>15</v>
      </c>
      <c r="J80" s="60">
        <v>255</v>
      </c>
      <c r="K80" s="61">
        <v>15</v>
      </c>
      <c r="L80" s="61">
        <v>270</v>
      </c>
      <c r="M80" s="61">
        <v>6</v>
      </c>
      <c r="N80" s="61">
        <v>120</v>
      </c>
      <c r="O80" s="24"/>
    </row>
    <row r="81" spans="1:27" x14ac:dyDescent="0.25">
      <c r="A81" s="37" t="s">
        <v>79</v>
      </c>
      <c r="B81" s="10">
        <v>529</v>
      </c>
      <c r="C81" s="50"/>
      <c r="D81" s="63">
        <f>SUM(D82:D88)</f>
        <v>97</v>
      </c>
      <c r="E81" s="64">
        <f>SUM(E82:E88)</f>
        <v>97</v>
      </c>
      <c r="F81" s="64">
        <f t="shared" si="23"/>
        <v>2229</v>
      </c>
      <c r="G81" s="64">
        <f t="shared" ref="G81:N81" si="27">SUM(G82:G88)</f>
        <v>15</v>
      </c>
      <c r="H81" s="64">
        <f t="shared" si="27"/>
        <v>250</v>
      </c>
      <c r="I81" s="64">
        <f t="shared" si="27"/>
        <v>31</v>
      </c>
      <c r="J81" s="64">
        <f t="shared" si="27"/>
        <v>660</v>
      </c>
      <c r="K81" s="64">
        <f t="shared" si="27"/>
        <v>35</v>
      </c>
      <c r="L81" s="64">
        <f t="shared" si="27"/>
        <v>790</v>
      </c>
      <c r="M81" s="64">
        <f t="shared" si="27"/>
        <v>16</v>
      </c>
      <c r="N81" s="65">
        <f t="shared" si="27"/>
        <v>529</v>
      </c>
      <c r="O81" s="20">
        <v>1</v>
      </c>
    </row>
    <row r="82" spans="1:27" x14ac:dyDescent="0.25">
      <c r="A82" s="48"/>
      <c r="B82" s="22" t="s">
        <v>14</v>
      </c>
      <c r="C82" s="41" t="s">
        <v>80</v>
      </c>
      <c r="D82" s="58">
        <f t="shared" ref="D82:D88" si="28">SUM(E82)</f>
        <v>16</v>
      </c>
      <c r="E82" s="59">
        <f t="shared" ref="E82:E88" si="29">SUM(G82+I82+K82+M82)</f>
        <v>16</v>
      </c>
      <c r="F82" s="59">
        <f t="shared" si="23"/>
        <v>550</v>
      </c>
      <c r="G82" s="60">
        <v>4</v>
      </c>
      <c r="H82" s="60">
        <v>90</v>
      </c>
      <c r="I82" s="60">
        <v>4</v>
      </c>
      <c r="J82" s="60">
        <v>160</v>
      </c>
      <c r="K82" s="61">
        <v>4</v>
      </c>
      <c r="L82" s="61">
        <v>160</v>
      </c>
      <c r="M82" s="61">
        <v>4</v>
      </c>
      <c r="N82" s="61">
        <v>140</v>
      </c>
      <c r="O82" s="21"/>
    </row>
    <row r="83" spans="1:27" x14ac:dyDescent="0.25">
      <c r="A83" s="48"/>
      <c r="B83" s="22" t="s">
        <v>14</v>
      </c>
      <c r="C83" s="41" t="s">
        <v>91</v>
      </c>
      <c r="D83" s="58">
        <f t="shared" si="28"/>
        <v>9</v>
      </c>
      <c r="E83" s="59">
        <f t="shared" si="29"/>
        <v>9</v>
      </c>
      <c r="F83" s="59">
        <f t="shared" si="23"/>
        <v>360</v>
      </c>
      <c r="G83" s="60">
        <v>1</v>
      </c>
      <c r="H83" s="60">
        <v>25</v>
      </c>
      <c r="I83" s="60">
        <v>2</v>
      </c>
      <c r="J83" s="60">
        <v>80</v>
      </c>
      <c r="K83" s="61">
        <v>3</v>
      </c>
      <c r="L83" s="61">
        <v>120</v>
      </c>
      <c r="M83" s="61">
        <v>3</v>
      </c>
      <c r="N83" s="61">
        <v>135</v>
      </c>
      <c r="O83" s="23"/>
    </row>
    <row r="84" spans="1:27" x14ac:dyDescent="0.25">
      <c r="A84" s="8"/>
      <c r="B84" s="22" t="s">
        <v>23</v>
      </c>
      <c r="C84" s="41" t="s">
        <v>92</v>
      </c>
      <c r="D84" s="58">
        <f t="shared" si="28"/>
        <v>8</v>
      </c>
      <c r="E84" s="59">
        <f t="shared" si="29"/>
        <v>8</v>
      </c>
      <c r="F84" s="59">
        <f t="shared" si="23"/>
        <v>190</v>
      </c>
      <c r="G84" s="60">
        <v>2</v>
      </c>
      <c r="H84" s="60">
        <v>35</v>
      </c>
      <c r="I84" s="60">
        <v>2</v>
      </c>
      <c r="J84" s="60">
        <v>45</v>
      </c>
      <c r="K84" s="61">
        <v>2</v>
      </c>
      <c r="L84" s="61">
        <v>50</v>
      </c>
      <c r="M84" s="61">
        <v>2</v>
      </c>
      <c r="N84" s="61">
        <v>60</v>
      </c>
      <c r="O84" s="23"/>
    </row>
    <row r="85" spans="1:27" x14ac:dyDescent="0.25">
      <c r="A85" s="8"/>
      <c r="B85" s="22" t="s">
        <v>23</v>
      </c>
      <c r="C85" s="41" t="s">
        <v>94</v>
      </c>
      <c r="D85" s="58">
        <f t="shared" si="28"/>
        <v>7</v>
      </c>
      <c r="E85" s="59">
        <f t="shared" si="29"/>
        <v>7</v>
      </c>
      <c r="F85" s="59">
        <f t="shared" si="23"/>
        <v>170</v>
      </c>
      <c r="G85" s="60">
        <v>2</v>
      </c>
      <c r="H85" s="60">
        <v>25</v>
      </c>
      <c r="I85" s="60">
        <v>2</v>
      </c>
      <c r="J85" s="60">
        <v>50</v>
      </c>
      <c r="K85" s="61">
        <v>2</v>
      </c>
      <c r="L85" s="61">
        <v>60</v>
      </c>
      <c r="M85" s="61">
        <v>1</v>
      </c>
      <c r="N85" s="61">
        <v>35</v>
      </c>
      <c r="O85" s="23"/>
    </row>
    <row r="86" spans="1:27" x14ac:dyDescent="0.25">
      <c r="A86" s="8"/>
      <c r="B86" s="22" t="s">
        <v>23</v>
      </c>
      <c r="C86" s="41" t="s">
        <v>93</v>
      </c>
      <c r="D86" s="58">
        <f t="shared" si="28"/>
        <v>5</v>
      </c>
      <c r="E86" s="59">
        <f t="shared" si="29"/>
        <v>5</v>
      </c>
      <c r="F86" s="59">
        <f t="shared" si="23"/>
        <v>130</v>
      </c>
      <c r="G86" s="60">
        <v>1</v>
      </c>
      <c r="H86" s="60">
        <v>20</v>
      </c>
      <c r="I86" s="60">
        <v>1</v>
      </c>
      <c r="J86" s="60">
        <v>25</v>
      </c>
      <c r="K86" s="61">
        <v>2</v>
      </c>
      <c r="L86" s="61">
        <v>50</v>
      </c>
      <c r="M86" s="61">
        <v>1</v>
      </c>
      <c r="N86" s="61">
        <v>35</v>
      </c>
      <c r="O86" s="23"/>
    </row>
    <row r="87" spans="1:27" x14ac:dyDescent="0.25">
      <c r="A87" s="48"/>
      <c r="B87" s="22" t="s">
        <v>23</v>
      </c>
      <c r="C87" s="41" t="s">
        <v>81</v>
      </c>
      <c r="D87" s="58">
        <f t="shared" si="28"/>
        <v>8</v>
      </c>
      <c r="E87" s="59">
        <f t="shared" si="29"/>
        <v>8</v>
      </c>
      <c r="F87" s="59">
        <f t="shared" si="23"/>
        <v>195</v>
      </c>
      <c r="G87" s="60">
        <v>2</v>
      </c>
      <c r="H87" s="60">
        <v>25</v>
      </c>
      <c r="I87" s="60">
        <v>2</v>
      </c>
      <c r="J87" s="60">
        <v>50</v>
      </c>
      <c r="K87" s="61">
        <v>2</v>
      </c>
      <c r="L87" s="61">
        <v>50</v>
      </c>
      <c r="M87" s="61">
        <v>2</v>
      </c>
      <c r="N87" s="61">
        <v>70</v>
      </c>
      <c r="O87" s="54"/>
    </row>
    <row r="88" spans="1:27" x14ac:dyDescent="0.25">
      <c r="A88" s="8"/>
      <c r="B88" s="19"/>
      <c r="C88" s="45" t="s">
        <v>17</v>
      </c>
      <c r="D88" s="58">
        <f t="shared" si="28"/>
        <v>44</v>
      </c>
      <c r="E88" s="59">
        <f t="shared" si="29"/>
        <v>44</v>
      </c>
      <c r="F88" s="59">
        <f t="shared" si="23"/>
        <v>634</v>
      </c>
      <c r="G88" s="60">
        <v>3</v>
      </c>
      <c r="H88" s="60">
        <v>30</v>
      </c>
      <c r="I88" s="60">
        <v>18</v>
      </c>
      <c r="J88" s="60">
        <v>250</v>
      </c>
      <c r="K88" s="61">
        <v>20</v>
      </c>
      <c r="L88" s="61">
        <v>300</v>
      </c>
      <c r="M88" s="61">
        <v>3</v>
      </c>
      <c r="N88" s="61">
        <v>54</v>
      </c>
      <c r="O88" s="24"/>
    </row>
    <row r="89" spans="1:27" x14ac:dyDescent="0.25">
      <c r="A89" s="37" t="s">
        <v>83</v>
      </c>
      <c r="B89" s="10">
        <v>730</v>
      </c>
      <c r="C89" s="46"/>
      <c r="D89" s="63">
        <f>SUM(D90:D96)</f>
        <v>79</v>
      </c>
      <c r="E89" s="64">
        <f>SUM(E90:E96)</f>
        <v>79</v>
      </c>
      <c r="F89" s="64">
        <f t="shared" si="23"/>
        <v>1980</v>
      </c>
      <c r="G89" s="64">
        <f t="shared" ref="G89:N89" si="30">SUM(G90:G96)</f>
        <v>11</v>
      </c>
      <c r="H89" s="64">
        <f t="shared" si="30"/>
        <v>175</v>
      </c>
      <c r="I89" s="64">
        <f t="shared" si="30"/>
        <v>22</v>
      </c>
      <c r="J89" s="64">
        <f t="shared" si="30"/>
        <v>455</v>
      </c>
      <c r="K89" s="64">
        <f t="shared" si="30"/>
        <v>27</v>
      </c>
      <c r="L89" s="64">
        <f t="shared" si="30"/>
        <v>620</v>
      </c>
      <c r="M89" s="64">
        <f t="shared" si="30"/>
        <v>19</v>
      </c>
      <c r="N89" s="65">
        <f t="shared" si="30"/>
        <v>730</v>
      </c>
      <c r="O89" s="20">
        <v>1</v>
      </c>
    </row>
    <row r="90" spans="1:27" x14ac:dyDescent="0.25">
      <c r="A90" s="48"/>
      <c r="B90" s="22" t="s">
        <v>14</v>
      </c>
      <c r="C90" s="41" t="s">
        <v>82</v>
      </c>
      <c r="D90" s="58">
        <f t="shared" ref="D90:D96" si="31">SUM(E90)</f>
        <v>5</v>
      </c>
      <c r="E90" s="59">
        <f t="shared" ref="E90:E96" si="32">SUM(G90+I90+K90+M90)</f>
        <v>5</v>
      </c>
      <c r="F90" s="59">
        <f t="shared" si="23"/>
        <v>220</v>
      </c>
      <c r="G90" s="60">
        <v>0</v>
      </c>
      <c r="H90" s="60">
        <v>0</v>
      </c>
      <c r="I90" s="60">
        <v>1</v>
      </c>
      <c r="J90" s="60">
        <v>50</v>
      </c>
      <c r="K90" s="61">
        <v>2</v>
      </c>
      <c r="L90" s="61">
        <v>80</v>
      </c>
      <c r="M90" s="61">
        <v>2</v>
      </c>
      <c r="N90" s="61">
        <v>90</v>
      </c>
      <c r="O90" s="23"/>
    </row>
    <row r="91" spans="1:27" x14ac:dyDescent="0.25">
      <c r="A91" s="8"/>
      <c r="B91" s="22" t="s">
        <v>23</v>
      </c>
      <c r="C91" s="41" t="s">
        <v>84</v>
      </c>
      <c r="D91" s="58">
        <f t="shared" si="31"/>
        <v>11</v>
      </c>
      <c r="E91" s="59">
        <f t="shared" si="32"/>
        <v>11</v>
      </c>
      <c r="F91" s="59">
        <f t="shared" si="23"/>
        <v>320</v>
      </c>
      <c r="G91" s="60">
        <v>2</v>
      </c>
      <c r="H91" s="60">
        <v>35</v>
      </c>
      <c r="I91" s="60">
        <v>3</v>
      </c>
      <c r="J91" s="60">
        <v>75</v>
      </c>
      <c r="K91" s="61">
        <v>3</v>
      </c>
      <c r="L91" s="61">
        <v>90</v>
      </c>
      <c r="M91" s="61">
        <v>3</v>
      </c>
      <c r="N91" s="61">
        <v>120</v>
      </c>
      <c r="O91" s="23"/>
    </row>
    <row r="92" spans="1:27" x14ac:dyDescent="0.25">
      <c r="A92" s="8"/>
      <c r="B92" s="22" t="s">
        <v>23</v>
      </c>
      <c r="C92" s="41" t="s">
        <v>85</v>
      </c>
      <c r="D92" s="58">
        <f t="shared" si="31"/>
        <v>7</v>
      </c>
      <c r="E92" s="59">
        <f t="shared" si="32"/>
        <v>7</v>
      </c>
      <c r="F92" s="59">
        <f t="shared" si="23"/>
        <v>215</v>
      </c>
      <c r="G92" s="60">
        <v>1</v>
      </c>
      <c r="H92" s="60">
        <v>25</v>
      </c>
      <c r="I92" s="60">
        <v>2</v>
      </c>
      <c r="J92" s="60">
        <v>50</v>
      </c>
      <c r="K92" s="61">
        <v>2</v>
      </c>
      <c r="L92" s="61">
        <v>60</v>
      </c>
      <c r="M92" s="61">
        <v>2</v>
      </c>
      <c r="N92" s="61">
        <v>80</v>
      </c>
      <c r="O92" s="23"/>
    </row>
    <row r="93" spans="1:27" x14ac:dyDescent="0.25">
      <c r="A93" s="8"/>
      <c r="B93" s="22" t="s">
        <v>23</v>
      </c>
      <c r="C93" s="41" t="s">
        <v>86</v>
      </c>
      <c r="D93" s="58">
        <f t="shared" si="31"/>
        <v>12</v>
      </c>
      <c r="E93" s="59">
        <f t="shared" si="32"/>
        <v>12</v>
      </c>
      <c r="F93" s="59">
        <f t="shared" si="23"/>
        <v>325</v>
      </c>
      <c r="G93" s="60">
        <v>2</v>
      </c>
      <c r="H93" s="60">
        <v>40</v>
      </c>
      <c r="I93" s="60">
        <v>3</v>
      </c>
      <c r="J93" s="60">
        <v>75</v>
      </c>
      <c r="K93" s="61">
        <v>3</v>
      </c>
      <c r="L93" s="61">
        <v>90</v>
      </c>
      <c r="M93" s="61">
        <v>4</v>
      </c>
      <c r="N93" s="61">
        <v>120</v>
      </c>
      <c r="O93" s="23"/>
      <c r="P93" s="1"/>
      <c r="Q93" s="1"/>
      <c r="R93" s="1"/>
      <c r="S93" s="1"/>
      <c r="T93" s="1"/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6">
        <v>0</v>
      </c>
      <c r="AA93" s="7">
        <v>1</v>
      </c>
    </row>
    <row r="94" spans="1:27" x14ac:dyDescent="0.25">
      <c r="A94" s="48"/>
      <c r="B94" s="22" t="s">
        <v>23</v>
      </c>
      <c r="C94" s="41" t="s">
        <v>100</v>
      </c>
      <c r="D94" s="58">
        <f t="shared" si="31"/>
        <v>4</v>
      </c>
      <c r="E94" s="59">
        <f t="shared" si="32"/>
        <v>4</v>
      </c>
      <c r="F94" s="59">
        <f t="shared" si="23"/>
        <v>105</v>
      </c>
      <c r="G94" s="60">
        <v>1</v>
      </c>
      <c r="H94" s="60">
        <v>15</v>
      </c>
      <c r="I94" s="60">
        <v>1</v>
      </c>
      <c r="J94" s="60">
        <v>25</v>
      </c>
      <c r="K94" s="61">
        <v>1</v>
      </c>
      <c r="L94" s="61">
        <v>25</v>
      </c>
      <c r="M94" s="61">
        <v>1</v>
      </c>
      <c r="N94" s="61">
        <v>40</v>
      </c>
      <c r="O94" s="55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5"/>
      <c r="B95" s="22" t="s">
        <v>23</v>
      </c>
      <c r="C95" s="41" t="s">
        <v>87</v>
      </c>
      <c r="D95" s="58">
        <f t="shared" si="31"/>
        <v>3</v>
      </c>
      <c r="E95" s="59">
        <f t="shared" si="32"/>
        <v>3</v>
      </c>
      <c r="F95" s="59">
        <f t="shared" si="23"/>
        <v>75</v>
      </c>
      <c r="G95" s="60">
        <v>1</v>
      </c>
      <c r="H95" s="60">
        <v>15</v>
      </c>
      <c r="I95" s="60">
        <v>0</v>
      </c>
      <c r="J95" s="60">
        <v>0</v>
      </c>
      <c r="K95" s="61">
        <v>1</v>
      </c>
      <c r="L95" s="61">
        <v>25</v>
      </c>
      <c r="M95" s="61">
        <v>1</v>
      </c>
      <c r="N95" s="61">
        <v>35</v>
      </c>
      <c r="O95" s="55"/>
    </row>
    <row r="96" spans="1:27" x14ac:dyDescent="0.25">
      <c r="A96" s="48"/>
      <c r="B96" s="22"/>
      <c r="C96" s="45" t="s">
        <v>17</v>
      </c>
      <c r="D96" s="58">
        <f t="shared" si="31"/>
        <v>37</v>
      </c>
      <c r="E96" s="59">
        <f t="shared" si="32"/>
        <v>37</v>
      </c>
      <c r="F96" s="59">
        <f t="shared" si="23"/>
        <v>720</v>
      </c>
      <c r="G96" s="60">
        <v>4</v>
      </c>
      <c r="H96" s="60">
        <v>45</v>
      </c>
      <c r="I96" s="60">
        <v>12</v>
      </c>
      <c r="J96" s="60">
        <v>180</v>
      </c>
      <c r="K96" s="61">
        <v>15</v>
      </c>
      <c r="L96" s="61">
        <v>250</v>
      </c>
      <c r="M96" s="61">
        <v>6</v>
      </c>
      <c r="N96" s="61">
        <v>245</v>
      </c>
      <c r="O96" s="56"/>
    </row>
    <row r="97" spans="1:15" x14ac:dyDescent="0.25">
      <c r="A97" s="37" t="s">
        <v>99</v>
      </c>
      <c r="B97" s="10">
        <f>SUM(B5:B96)</f>
        <v>7436</v>
      </c>
      <c r="C97" s="29"/>
      <c r="D97" s="67">
        <f>SUM(D5+ D10+D20+D35+D42+D48+D53+D63+D73+D81+D89)</f>
        <v>1129</v>
      </c>
      <c r="E97" s="67">
        <f>SUM(E5+ E10+E20+E35+E42+E48+E53+E63+E73+E81+E89)</f>
        <v>1129</v>
      </c>
      <c r="F97" s="64">
        <f t="shared" si="23"/>
        <v>26063</v>
      </c>
      <c r="G97" s="67">
        <f t="shared" ref="G97:N97" si="33">SUM(G5+ G10+G20+G35+G42+G48+G53+G63+G73+G81+G89)</f>
        <v>153</v>
      </c>
      <c r="H97" s="67">
        <f t="shared" si="33"/>
        <v>2787</v>
      </c>
      <c r="I97" s="67">
        <f t="shared" si="33"/>
        <v>353</v>
      </c>
      <c r="J97" s="67">
        <f t="shared" si="33"/>
        <v>7415</v>
      </c>
      <c r="K97" s="67">
        <f t="shared" si="33"/>
        <v>383</v>
      </c>
      <c r="L97" s="67">
        <f t="shared" si="33"/>
        <v>8425</v>
      </c>
      <c r="M97" s="67">
        <f t="shared" si="33"/>
        <v>240</v>
      </c>
      <c r="N97" s="67">
        <f t="shared" si="33"/>
        <v>7436</v>
      </c>
      <c r="O97" s="57"/>
    </row>
    <row r="98" spans="1:15" x14ac:dyDescent="0.25"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1"/>
    </row>
    <row r="99" spans="1:15" x14ac:dyDescent="0.25"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1"/>
    </row>
  </sheetData>
  <mergeCells count="11">
    <mergeCell ref="A1:M1"/>
    <mergeCell ref="E3:E4"/>
    <mergeCell ref="F3:F4"/>
    <mergeCell ref="B3:B4"/>
    <mergeCell ref="A3:A4"/>
    <mergeCell ref="G3:H3"/>
    <mergeCell ref="I3:J3"/>
    <mergeCell ref="K3:L3"/>
    <mergeCell ref="M3:N3"/>
    <mergeCell ref="C3:C4"/>
    <mergeCell ref="D3:D4"/>
  </mergeCells>
  <pageMargins left="0" right="0" top="0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PHU LUC 1 (MN)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LNL</cp:lastModifiedBy>
  <cp:lastPrinted>2019-03-12T07:00:57Z</cp:lastPrinted>
  <dcterms:created xsi:type="dcterms:W3CDTF">2019-03-11T13:37:24Z</dcterms:created>
  <dcterms:modified xsi:type="dcterms:W3CDTF">2019-03-13T09:05:13Z</dcterms:modified>
</cp:coreProperties>
</file>