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MAY CU\NAM 2017\THANG 7\LOP TTCM\"/>
    </mc:Choice>
  </mc:AlternateContent>
  <bookViews>
    <workbookView xWindow="0" yWindow="0" windowWidth="21600" windowHeight="9735"/>
  </bookViews>
  <sheets>
    <sheet name="TT THCS (BD)" sheetId="1" r:id="rId1"/>
  </sheets>
  <definedNames>
    <definedName name="_xlnm.Print_Titles" localSheetId="0">'TT THCS (BD)'!$9:$10</definedName>
  </definedNames>
  <calcPr calcId="15251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C80" i="1" s="1"/>
  <c r="D80" i="1" s="1"/>
  <c r="D82" i="1"/>
  <c r="D83" i="1"/>
  <c r="C79" i="1" l="1"/>
  <c r="D79" i="1" s="1"/>
  <c r="C81" i="1"/>
  <c r="D81" i="1" s="1"/>
</calcChain>
</file>

<file path=xl/sharedStrings.xml><?xml version="1.0" encoding="utf-8"?>
<sst xmlns="http://schemas.openxmlformats.org/spreadsheetml/2006/main" count="223" uniqueCount="141">
  <si>
    <t>Nguyễn Thị Ngọc Mai</t>
  </si>
  <si>
    <t>PGS.TS Nguyễn Thị Thúy Dung</t>
  </si>
  <si>
    <t>NGƯỜI LẬP BẢNG</t>
  </si>
  <si>
    <t>TRƯỞNG KHOA</t>
  </si>
  <si>
    <t>KHÔNG XÉT
TỐT NGHIỆP</t>
  </si>
  <si>
    <t>TRUNG BÌNH</t>
  </si>
  <si>
    <t>TB KHÁ</t>
  </si>
  <si>
    <t>KHÁ</t>
  </si>
  <si>
    <t>GIỎI</t>
  </si>
  <si>
    <t>XUẤT SẮC</t>
  </si>
  <si>
    <t>%</t>
  </si>
  <si>
    <t>SL</t>
  </si>
  <si>
    <t>XẾP LOẠI</t>
  </si>
  <si>
    <r>
      <t xml:space="preserve">- </t>
    </r>
    <r>
      <rPr>
        <b/>
        <sz val="11"/>
        <rFont val="Times New Roman"/>
        <family val="1"/>
        <charset val="163"/>
      </rPr>
      <t>TRUNG BÌNH</t>
    </r>
    <r>
      <rPr>
        <sz val="11"/>
        <rFont val="Times New Roman"/>
        <family val="1"/>
        <charset val="163"/>
      </rPr>
      <t>: Điểm tổng kết từ 5,0 đến cận 6,0</t>
    </r>
  </si>
  <si>
    <r>
      <t xml:space="preserve">- </t>
    </r>
    <r>
      <rPr>
        <b/>
        <sz val="11"/>
        <rFont val="Times New Roman"/>
        <family val="1"/>
        <charset val="163"/>
      </rPr>
      <t>TRUNG BÌNH KHÁ</t>
    </r>
    <r>
      <rPr>
        <sz val="11"/>
        <rFont val="Times New Roman"/>
        <family val="1"/>
        <charset val="163"/>
      </rPr>
      <t>: Điểm tổng kết từ 6,0 đến cận 7,0</t>
    </r>
  </si>
  <si>
    <r>
      <t>-</t>
    </r>
    <r>
      <rPr>
        <b/>
        <sz val="11"/>
        <rFont val="Times New Roman"/>
        <family val="1"/>
        <charset val="163"/>
      </rPr>
      <t xml:space="preserve"> KHÁ</t>
    </r>
    <r>
      <rPr>
        <sz val="11"/>
        <rFont val="Times New Roman"/>
        <family val="1"/>
        <charset val="163"/>
      </rPr>
      <t>: Điểm tổng kết  từ 7,0 đến cận 8,0</t>
    </r>
  </si>
  <si>
    <r>
      <t xml:space="preserve">- </t>
    </r>
    <r>
      <rPr>
        <b/>
        <sz val="11"/>
        <rFont val="Times New Roman"/>
        <family val="1"/>
        <charset val="163"/>
      </rPr>
      <t>GIỎI</t>
    </r>
    <r>
      <rPr>
        <sz val="11"/>
        <rFont val="Times New Roman"/>
        <family val="1"/>
        <charset val="163"/>
      </rPr>
      <t>: Điểm tổng kết từ 8,0 đến cận 9,0</t>
    </r>
  </si>
  <si>
    <r>
      <t xml:space="preserve">- </t>
    </r>
    <r>
      <rPr>
        <b/>
        <sz val="11"/>
        <rFont val="Times New Roman"/>
        <family val="1"/>
        <charset val="163"/>
      </rPr>
      <t>XUẤT SẮC</t>
    </r>
    <r>
      <rPr>
        <sz val="11"/>
        <rFont val="Times New Roman"/>
        <family val="1"/>
        <charset val="163"/>
      </rPr>
      <t>: Điểm tổng kết từ 9,0 đến 10</t>
    </r>
  </si>
  <si>
    <t>Quy định về xếp loại:</t>
  </si>
  <si>
    <t>GHI CHÚ:</t>
  </si>
  <si>
    <t>Hoàn thành khóa học: 50 học viên</t>
  </si>
  <si>
    <t>Danh sách có: 50 học viên</t>
  </si>
  <si>
    <t>TPHCM</t>
  </si>
  <si>
    <t>Vũ</t>
  </si>
  <si>
    <t>Ngô Thanh</t>
  </si>
  <si>
    <t>Hải Phòng</t>
  </si>
  <si>
    <t>x</t>
  </si>
  <si>
    <t>Việt</t>
  </si>
  <si>
    <t>Nguyễn Thanh</t>
  </si>
  <si>
    <t>Uyển</t>
  </si>
  <si>
    <t>Trương Thục</t>
  </si>
  <si>
    <t>Tuấn</t>
  </si>
  <si>
    <t>Trương Minh</t>
  </si>
  <si>
    <t>Toàn</t>
  </si>
  <si>
    <t>Nguyễn Văn</t>
  </si>
  <si>
    <t>Tiên</t>
  </si>
  <si>
    <t xml:space="preserve">Lục Thị Thủy </t>
  </si>
  <si>
    <t>Thuyết</t>
  </si>
  <si>
    <t>Đặng Thị Cẩm</t>
  </si>
  <si>
    <t>Long An</t>
  </si>
  <si>
    <t>Thủy</t>
  </si>
  <si>
    <t>Nguyễn Thị Thanh</t>
  </si>
  <si>
    <t>Thuận</t>
  </si>
  <si>
    <t>Lê Vũ Kim</t>
  </si>
  <si>
    <t>Hồ Thị Thanh</t>
  </si>
  <si>
    <t>Tiền Giang</t>
  </si>
  <si>
    <t>Thông</t>
  </si>
  <si>
    <t>Hồ Văn</t>
  </si>
  <si>
    <t>Hậu Giang</t>
  </si>
  <si>
    <t>Thảo</t>
  </si>
  <si>
    <t>Phan Thị Dạ</t>
  </si>
  <si>
    <t xml:space="preserve">Đoàn Thị Hồng </t>
  </si>
  <si>
    <t>Oanh</t>
  </si>
  <si>
    <t>Nguyễn Hoàng</t>
  </si>
  <si>
    <t>Nam Định</t>
  </si>
  <si>
    <t>Lại Thị</t>
  </si>
  <si>
    <t>Nhi</t>
  </si>
  <si>
    <t xml:space="preserve">Thôi Bội </t>
  </si>
  <si>
    <t>Đồng Nai</t>
  </si>
  <si>
    <t>Nguyên</t>
  </si>
  <si>
    <t>Nguyễn Thị Mai</t>
  </si>
  <si>
    <t>Nghĩa</t>
  </si>
  <si>
    <t>Trần Trung</t>
  </si>
  <si>
    <t>Thanh Hóa</t>
  </si>
  <si>
    <t>Mừng</t>
  </si>
  <si>
    <t>Nguyễn Thị</t>
  </si>
  <si>
    <t>Minh</t>
  </si>
  <si>
    <t xml:space="preserve">Lê Hoàng </t>
  </si>
  <si>
    <t>Đoàn Thị Thúy</t>
  </si>
  <si>
    <t>Mai</t>
  </si>
  <si>
    <t>Trần Thị Tuyết</t>
  </si>
  <si>
    <t>Long</t>
  </si>
  <si>
    <t xml:space="preserve">Nguyễn Văn </t>
  </si>
  <si>
    <t>Loan</t>
  </si>
  <si>
    <t>Trần Diễm Hồng</t>
  </si>
  <si>
    <t>Linh</t>
  </si>
  <si>
    <t>Hồ Khánh</t>
  </si>
  <si>
    <t>Cao Bằng</t>
  </si>
  <si>
    <t>Liễu</t>
  </si>
  <si>
    <t>Ma Thị</t>
  </si>
  <si>
    <t>Đồng Tháp</t>
  </si>
  <si>
    <t>Liên</t>
  </si>
  <si>
    <t>Phạm Thị Chúc</t>
  </si>
  <si>
    <t>Khanh</t>
  </si>
  <si>
    <t xml:space="preserve">Nguyễn Phi </t>
  </si>
  <si>
    <t>Hương</t>
  </si>
  <si>
    <t>Phạm Thị Thùy</t>
  </si>
  <si>
    <t>09/04/1894</t>
  </si>
  <si>
    <t xml:space="preserve">Trần Thị Kim </t>
  </si>
  <si>
    <t>Hùng</t>
  </si>
  <si>
    <t>Lê Thanh</t>
  </si>
  <si>
    <t>Ninh Bình</t>
  </si>
  <si>
    <t>Hiếu</t>
  </si>
  <si>
    <t>Nguyễn Khắc</t>
  </si>
  <si>
    <t>Hiệp</t>
  </si>
  <si>
    <t>Phạm Hồ</t>
  </si>
  <si>
    <t>Hạnh</t>
  </si>
  <si>
    <t>Nguyễn Thị Ngọc</t>
  </si>
  <si>
    <t>Hồ Thị Ngọc</t>
  </si>
  <si>
    <t>Quảng Nam</t>
  </si>
  <si>
    <t>Em</t>
  </si>
  <si>
    <t>Hồ Tấn Bình</t>
  </si>
  <si>
    <t>Gia Định</t>
  </si>
  <si>
    <t>Đường</t>
  </si>
  <si>
    <t>Huỳnh Thị</t>
  </si>
  <si>
    <t>Được</t>
  </si>
  <si>
    <t>Đoàn Tấn</t>
  </si>
  <si>
    <t>Hà Nội</t>
  </si>
  <si>
    <t>Dũng</t>
  </si>
  <si>
    <t>Lê Minh</t>
  </si>
  <si>
    <t>Dung</t>
  </si>
  <si>
    <t xml:space="preserve">Đỗ Thị Mỹ </t>
  </si>
  <si>
    <t>Đoàn</t>
  </si>
  <si>
    <t xml:space="preserve">Võ Công </t>
  </si>
  <si>
    <t>Đoan</t>
  </si>
  <si>
    <t>Lê Tấn Thục</t>
  </si>
  <si>
    <t>Diệu</t>
  </si>
  <si>
    <t>Nguyễn Ngọc</t>
  </si>
  <si>
    <t>Đoàn Thị Bạch</t>
  </si>
  <si>
    <t>Diễm</t>
  </si>
  <si>
    <t xml:space="preserve">Trần Thị Ngọc </t>
  </si>
  <si>
    <t>Đào</t>
  </si>
  <si>
    <t xml:space="preserve">Lê Thị Hồng </t>
  </si>
  <si>
    <t>Bích</t>
  </si>
  <si>
    <t>Anh</t>
  </si>
  <si>
    <t xml:space="preserve">Dương Thị Quỳnh </t>
  </si>
  <si>
    <t xml:space="preserve"> </t>
  </si>
  <si>
    <t xml:space="preserve">Hà Thị Quế </t>
  </si>
  <si>
    <t>XẾP 
LOẠI</t>
  </si>
  <si>
    <t>ĐIỂM TỔNG KẾT</t>
  </si>
  <si>
    <t>Nơi sinh</t>
  </si>
  <si>
    <t>Ngày sinh</t>
  </si>
  <si>
    <t>Nữ</t>
  </si>
  <si>
    <t>Họ và tên</t>
  </si>
  <si>
    <t>STT</t>
  </si>
  <si>
    <t>BẢNG ĐIỂM TỔNG KẾT KHÓA HỌC
LỚP BỒI DƯỠNG TỔ TRƯỞNG CHUYÊN MÔN THCS, HUYỆN BÌNH CHÁNH</t>
  </si>
  <si>
    <t>TP. Hồ Chí Minh, ngày … tháng … năm 2017</t>
  </si>
  <si>
    <t>Độc lập - Tự do - Hạnh phúc</t>
  </si>
  <si>
    <t>KHOA GIÁO DỤC</t>
  </si>
  <si>
    <t>CỘNG HÒA XÃ HỘI CHỦ NGHĨA VIỆT NAM</t>
  </si>
  <si>
    <t>TRƯỜNG ĐẠI HỌC SÀI GÒN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</si>
</sst>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"/>
    <numFmt numFmtId="165" formatCode="0.0"/>
  </numFmts>
  <fonts count="19" x14ac:knownFonts="1">
    <font>
      <sz val="10"/>
      <name val="Arial"/>
      <family val="2"/>
    </font>
    <font>
      <sz val="13"/>
      <name val="Arial"/>
      <family val="2"/>
    </font>
    <font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  <charset val="163"/>
    </font>
    <font>
      <b/>
      <sz val="12"/>
      <name val="Times New Roman"/>
      <family val="1"/>
    </font>
    <font>
      <b/>
      <u/>
      <sz val="13"/>
      <name val="Times New Roman"/>
      <family val="1"/>
    </font>
    <font>
      <sz val="10"/>
      <color indexed="10"/>
      <name val="Arial"/>
      <family val="2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right" vertical="center"/>
    </xf>
    <xf numFmtId="0" fontId="0" fillId="0" borderId="4" xfId="0" applyBorder="1"/>
    <xf numFmtId="0" fontId="3" fillId="0" borderId="2" xfId="0" applyFont="1" applyFill="1" applyBorder="1" applyAlignment="1">
      <alignment horizontal="center" vertical="center"/>
    </xf>
    <xf numFmtId="0" fontId="17" fillId="0" borderId="0" xfId="0" applyFont="1"/>
    <xf numFmtId="0" fontId="5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7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3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9525</xdr:rowOff>
    </xdr:from>
    <xdr:to>
      <xdr:col>1</xdr:col>
      <xdr:colOff>1247775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1114425" y="333375"/>
          <a:ext cx="104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</xdr:row>
      <xdr:rowOff>9525</xdr:rowOff>
    </xdr:from>
    <xdr:to>
      <xdr:col>7</xdr:col>
      <xdr:colOff>95250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590925" y="333375"/>
          <a:ext cx="771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Q74" sqref="Q74"/>
    </sheetView>
  </sheetViews>
  <sheetFormatPr defaultRowHeight="16.5" x14ac:dyDescent="0.25"/>
  <cols>
    <col min="1" max="1" width="6.42578125" style="6" customWidth="1"/>
    <col min="2" max="2" width="22.42578125" customWidth="1"/>
    <col min="3" max="3" width="8.5703125" style="5" customWidth="1"/>
    <col min="4" max="4" width="6.7109375" style="4" customWidth="1"/>
    <col min="5" max="5" width="15.7109375" style="3" customWidth="1"/>
    <col min="6" max="6" width="11.5703125" style="2" customWidth="1"/>
    <col min="7" max="7" width="11.28515625" style="1" customWidth="1"/>
    <col min="8" max="8" width="12.140625" customWidth="1"/>
    <col min="9" max="9" width="7.7109375" customWidth="1"/>
    <col min="10" max="10" width="6.5703125" customWidth="1"/>
  </cols>
  <sheetData>
    <row r="1" spans="1:11" s="70" customFormat="1" ht="15.75" customHeight="1" x14ac:dyDescent="0.25">
      <c r="A1" s="78" t="s">
        <v>140</v>
      </c>
      <c r="B1" s="78"/>
      <c r="C1" s="78"/>
      <c r="D1" s="72"/>
      <c r="E1" s="79" t="s">
        <v>139</v>
      </c>
      <c r="F1" s="79"/>
      <c r="G1" s="79"/>
      <c r="H1" s="79"/>
      <c r="I1" s="79"/>
      <c r="J1" s="79"/>
    </row>
    <row r="2" spans="1:11" s="70" customFormat="1" ht="15.75" customHeight="1" x14ac:dyDescent="0.25">
      <c r="A2" s="79" t="s">
        <v>138</v>
      </c>
      <c r="B2" s="79"/>
      <c r="C2" s="79"/>
      <c r="D2" s="71"/>
      <c r="E2" s="80" t="s">
        <v>137</v>
      </c>
      <c r="F2" s="80"/>
      <c r="G2" s="80"/>
      <c r="H2" s="80"/>
      <c r="I2" s="80"/>
      <c r="J2" s="80"/>
    </row>
    <row r="3" spans="1:11" ht="6.75" customHeight="1" x14ac:dyDescent="0.25"/>
    <row r="4" spans="1:11" ht="16.5" customHeight="1" x14ac:dyDescent="0.25">
      <c r="E4" s="81" t="s">
        <v>136</v>
      </c>
      <c r="F4" s="81"/>
      <c r="G4" s="81"/>
      <c r="H4" s="81"/>
      <c r="I4" s="81"/>
      <c r="J4" s="81"/>
    </row>
    <row r="5" spans="1:11" ht="7.5" customHeight="1" x14ac:dyDescent="0.25"/>
    <row r="6" spans="1:11" ht="12.75" customHeight="1" x14ac:dyDescent="0.2">
      <c r="A6" s="82" t="s">
        <v>135</v>
      </c>
      <c r="B6" s="82"/>
      <c r="C6" s="82"/>
      <c r="D6" s="82"/>
      <c r="E6" s="82"/>
      <c r="F6" s="82"/>
      <c r="G6" s="82"/>
      <c r="H6" s="82"/>
      <c r="I6" s="82"/>
    </row>
    <row r="7" spans="1:11" ht="19.5" customHeight="1" x14ac:dyDescent="0.2">
      <c r="A7" s="82"/>
      <c r="B7" s="82"/>
      <c r="C7" s="82"/>
      <c r="D7" s="82"/>
      <c r="E7" s="82"/>
      <c r="F7" s="82"/>
      <c r="G7" s="82"/>
      <c r="H7" s="82"/>
      <c r="I7" s="82"/>
    </row>
    <row r="8" spans="1:11" ht="11.25" customHeight="1" x14ac:dyDescent="0.25"/>
    <row r="9" spans="1:11" s="69" customFormat="1" ht="15.75" customHeight="1" x14ac:dyDescent="0.25">
      <c r="A9" s="77" t="s">
        <v>134</v>
      </c>
      <c r="B9" s="77" t="s">
        <v>133</v>
      </c>
      <c r="C9" s="77"/>
      <c r="D9" s="83" t="s">
        <v>132</v>
      </c>
      <c r="E9" s="84" t="s">
        <v>131</v>
      </c>
      <c r="F9" s="84" t="s">
        <v>130</v>
      </c>
      <c r="G9" s="75" t="s">
        <v>129</v>
      </c>
      <c r="H9" s="75" t="s">
        <v>128</v>
      </c>
    </row>
    <row r="10" spans="1:11" s="69" customFormat="1" ht="33" customHeight="1" x14ac:dyDescent="0.25">
      <c r="A10" s="77"/>
      <c r="B10" s="77"/>
      <c r="C10" s="77"/>
      <c r="D10" s="76"/>
      <c r="E10" s="84"/>
      <c r="F10" s="84"/>
      <c r="G10" s="76"/>
      <c r="H10" s="76"/>
    </row>
    <row r="11" spans="1:11" s="46" customFormat="1" ht="21.95" customHeight="1" x14ac:dyDescent="0.25">
      <c r="A11" s="68">
        <v>1</v>
      </c>
      <c r="B11" s="67" t="s">
        <v>127</v>
      </c>
      <c r="C11" s="66" t="s">
        <v>124</v>
      </c>
      <c r="D11" s="65" t="s">
        <v>26</v>
      </c>
      <c r="E11" s="64">
        <v>33095</v>
      </c>
      <c r="F11" s="63" t="s">
        <v>22</v>
      </c>
      <c r="G11" s="62">
        <v>7</v>
      </c>
      <c r="H11" s="61" t="str">
        <f t="shared" ref="H11:H42" si="0">IF(G11&gt;=9,"XUẤT SẮC",IF(G11&gt;=8,"GIỎI",IF(G11&gt;=7,"KHÁ",IF(G11&gt;=6,"TB KHÁ",IF(G11&gt;=5,"TRUNG BÌNH")))))</f>
        <v>KHÁ</v>
      </c>
      <c r="K11" s="46" t="s">
        <v>126</v>
      </c>
    </row>
    <row r="12" spans="1:11" s="46" customFormat="1" ht="21.95" customHeight="1" x14ac:dyDescent="0.25">
      <c r="A12" s="56">
        <v>2</v>
      </c>
      <c r="B12" s="53" t="s">
        <v>125</v>
      </c>
      <c r="C12" s="52" t="s">
        <v>124</v>
      </c>
      <c r="D12" s="51" t="s">
        <v>26</v>
      </c>
      <c r="E12" s="50">
        <v>31467</v>
      </c>
      <c r="F12" s="55" t="s">
        <v>39</v>
      </c>
      <c r="G12" s="48">
        <v>7.5</v>
      </c>
      <c r="H12" s="47" t="str">
        <f t="shared" si="0"/>
        <v>KHÁ</v>
      </c>
    </row>
    <row r="13" spans="1:11" s="46" customFormat="1" ht="21.95" customHeight="1" x14ac:dyDescent="0.25">
      <c r="A13" s="56">
        <v>3</v>
      </c>
      <c r="B13" s="53" t="s">
        <v>97</v>
      </c>
      <c r="C13" s="52" t="s">
        <v>123</v>
      </c>
      <c r="D13" s="51" t="s">
        <v>26</v>
      </c>
      <c r="E13" s="50">
        <v>29177</v>
      </c>
      <c r="F13" s="55" t="s">
        <v>22</v>
      </c>
      <c r="G13" s="48">
        <v>7.5</v>
      </c>
      <c r="H13" s="47" t="str">
        <f t="shared" si="0"/>
        <v>KHÁ</v>
      </c>
    </row>
    <row r="14" spans="1:11" s="46" customFormat="1" ht="21.95" customHeight="1" x14ac:dyDescent="0.25">
      <c r="A14" s="56">
        <v>4</v>
      </c>
      <c r="B14" s="53" t="s">
        <v>122</v>
      </c>
      <c r="C14" s="52" t="s">
        <v>121</v>
      </c>
      <c r="D14" s="51" t="s">
        <v>26</v>
      </c>
      <c r="E14" s="50">
        <v>29501</v>
      </c>
      <c r="F14" s="55" t="s">
        <v>22</v>
      </c>
      <c r="G14" s="48">
        <v>7</v>
      </c>
      <c r="H14" s="47" t="str">
        <f t="shared" si="0"/>
        <v>KHÁ</v>
      </c>
    </row>
    <row r="15" spans="1:11" s="46" customFormat="1" ht="21.95" customHeight="1" x14ac:dyDescent="0.25">
      <c r="A15" s="60">
        <v>5</v>
      </c>
      <c r="B15" s="53" t="s">
        <v>120</v>
      </c>
      <c r="C15" s="52" t="s">
        <v>119</v>
      </c>
      <c r="D15" s="51" t="s">
        <v>26</v>
      </c>
      <c r="E15" s="50">
        <v>29101</v>
      </c>
      <c r="F15" s="49" t="s">
        <v>22</v>
      </c>
      <c r="G15" s="48">
        <v>8</v>
      </c>
      <c r="H15" s="47" t="str">
        <f t="shared" si="0"/>
        <v>GIỎI</v>
      </c>
    </row>
    <row r="16" spans="1:11" s="46" customFormat="1" ht="21.95" customHeight="1" x14ac:dyDescent="0.25">
      <c r="A16" s="56">
        <v>6</v>
      </c>
      <c r="B16" s="53" t="s">
        <v>118</v>
      </c>
      <c r="C16" s="52" t="s">
        <v>116</v>
      </c>
      <c r="D16" s="51" t="s">
        <v>26</v>
      </c>
      <c r="E16" s="50">
        <v>26485</v>
      </c>
      <c r="F16" s="55" t="s">
        <v>22</v>
      </c>
      <c r="G16" s="48">
        <v>6.5</v>
      </c>
      <c r="H16" s="47" t="str">
        <f t="shared" si="0"/>
        <v>TB KHÁ</v>
      </c>
      <c r="K16" s="59"/>
    </row>
    <row r="17" spans="1:8" s="46" customFormat="1" ht="21.95" customHeight="1" x14ac:dyDescent="0.25">
      <c r="A17" s="56">
        <v>7</v>
      </c>
      <c r="B17" s="53" t="s">
        <v>117</v>
      </c>
      <c r="C17" s="52" t="s">
        <v>116</v>
      </c>
      <c r="D17" s="51" t="s">
        <v>26</v>
      </c>
      <c r="E17" s="50">
        <v>31041</v>
      </c>
      <c r="F17" s="55" t="s">
        <v>22</v>
      </c>
      <c r="G17" s="48">
        <v>7.5</v>
      </c>
      <c r="H17" s="47" t="str">
        <f t="shared" si="0"/>
        <v>KHÁ</v>
      </c>
    </row>
    <row r="18" spans="1:8" s="46" customFormat="1" ht="21.95" customHeight="1" x14ac:dyDescent="0.25">
      <c r="A18" s="56">
        <v>8</v>
      </c>
      <c r="B18" s="53" t="s">
        <v>115</v>
      </c>
      <c r="C18" s="52" t="s">
        <v>114</v>
      </c>
      <c r="D18" s="51" t="s">
        <v>26</v>
      </c>
      <c r="E18" s="50">
        <v>28143</v>
      </c>
      <c r="F18" s="55" t="s">
        <v>22</v>
      </c>
      <c r="G18" s="48">
        <v>7.5</v>
      </c>
      <c r="H18" s="47" t="str">
        <f t="shared" si="0"/>
        <v>KHÁ</v>
      </c>
    </row>
    <row r="19" spans="1:8" s="46" customFormat="1" ht="21.95" customHeight="1" x14ac:dyDescent="0.25">
      <c r="A19" s="56">
        <v>9</v>
      </c>
      <c r="B19" s="53" t="s">
        <v>113</v>
      </c>
      <c r="C19" s="52" t="s">
        <v>112</v>
      </c>
      <c r="D19" s="51"/>
      <c r="E19" s="50">
        <v>25067</v>
      </c>
      <c r="F19" s="55" t="s">
        <v>22</v>
      </c>
      <c r="G19" s="48">
        <v>6.5</v>
      </c>
      <c r="H19" s="47" t="str">
        <f t="shared" si="0"/>
        <v>TB KHÁ</v>
      </c>
    </row>
    <row r="20" spans="1:8" s="46" customFormat="1" ht="21.95" customHeight="1" x14ac:dyDescent="0.25">
      <c r="A20" s="56">
        <v>10</v>
      </c>
      <c r="B20" s="53" t="s">
        <v>111</v>
      </c>
      <c r="C20" s="52" t="s">
        <v>110</v>
      </c>
      <c r="D20" s="51" t="s">
        <v>26</v>
      </c>
      <c r="E20" s="50">
        <v>30270</v>
      </c>
      <c r="F20" s="55" t="s">
        <v>22</v>
      </c>
      <c r="G20" s="48">
        <v>7.5</v>
      </c>
      <c r="H20" s="47" t="str">
        <f t="shared" si="0"/>
        <v>KHÁ</v>
      </c>
    </row>
    <row r="21" spans="1:8" s="46" customFormat="1" ht="21.95" customHeight="1" x14ac:dyDescent="0.25">
      <c r="A21" s="56">
        <v>11</v>
      </c>
      <c r="B21" s="53" t="s">
        <v>109</v>
      </c>
      <c r="C21" s="52" t="s">
        <v>108</v>
      </c>
      <c r="D21" s="51"/>
      <c r="E21" s="50">
        <v>30820</v>
      </c>
      <c r="F21" s="55" t="s">
        <v>107</v>
      </c>
      <c r="G21" s="48">
        <v>8</v>
      </c>
      <c r="H21" s="47" t="str">
        <f t="shared" si="0"/>
        <v>GIỎI</v>
      </c>
    </row>
    <row r="22" spans="1:8" s="46" customFormat="1" ht="21.95" customHeight="1" x14ac:dyDescent="0.25">
      <c r="A22" s="56">
        <v>12</v>
      </c>
      <c r="B22" s="53" t="s">
        <v>106</v>
      </c>
      <c r="C22" s="52" t="s">
        <v>105</v>
      </c>
      <c r="D22" s="51"/>
      <c r="E22" s="50">
        <v>31448</v>
      </c>
      <c r="F22" s="55" t="s">
        <v>22</v>
      </c>
      <c r="G22" s="48">
        <v>6.5</v>
      </c>
      <c r="H22" s="47" t="str">
        <f t="shared" si="0"/>
        <v>TB KHÁ</v>
      </c>
    </row>
    <row r="23" spans="1:8" s="46" customFormat="1" ht="21.95" customHeight="1" x14ac:dyDescent="0.25">
      <c r="A23" s="56">
        <v>13</v>
      </c>
      <c r="B23" s="53" t="s">
        <v>104</v>
      </c>
      <c r="C23" s="52" t="s">
        <v>103</v>
      </c>
      <c r="D23" s="51" t="s">
        <v>26</v>
      </c>
      <c r="E23" s="50">
        <v>26424</v>
      </c>
      <c r="F23" s="55" t="s">
        <v>102</v>
      </c>
      <c r="G23" s="48">
        <v>7.5</v>
      </c>
      <c r="H23" s="47" t="str">
        <f t="shared" si="0"/>
        <v>KHÁ</v>
      </c>
    </row>
    <row r="24" spans="1:8" s="46" customFormat="1" ht="21.95" customHeight="1" x14ac:dyDescent="0.25">
      <c r="A24" s="56">
        <v>14</v>
      </c>
      <c r="B24" s="53" t="s">
        <v>101</v>
      </c>
      <c r="C24" s="52" t="s">
        <v>100</v>
      </c>
      <c r="D24" s="51"/>
      <c r="E24" s="50">
        <v>23744</v>
      </c>
      <c r="F24" s="55" t="s">
        <v>99</v>
      </c>
      <c r="G24" s="48">
        <v>6.5</v>
      </c>
      <c r="H24" s="47" t="str">
        <f t="shared" si="0"/>
        <v>TB KHÁ</v>
      </c>
    </row>
    <row r="25" spans="1:8" s="46" customFormat="1" ht="21.95" customHeight="1" x14ac:dyDescent="0.25">
      <c r="A25" s="56">
        <v>15</v>
      </c>
      <c r="B25" s="53" t="s">
        <v>98</v>
      </c>
      <c r="C25" s="52" t="s">
        <v>96</v>
      </c>
      <c r="D25" s="51" t="s">
        <v>26</v>
      </c>
      <c r="E25" s="50">
        <v>30279</v>
      </c>
      <c r="F25" s="55" t="s">
        <v>22</v>
      </c>
      <c r="G25" s="48">
        <v>7</v>
      </c>
      <c r="H25" s="47" t="str">
        <f t="shared" si="0"/>
        <v>KHÁ</v>
      </c>
    </row>
    <row r="26" spans="1:8" s="46" customFormat="1" ht="21.95" customHeight="1" x14ac:dyDescent="0.25">
      <c r="A26" s="56">
        <v>16</v>
      </c>
      <c r="B26" s="53" t="s">
        <v>97</v>
      </c>
      <c r="C26" s="52" t="s">
        <v>96</v>
      </c>
      <c r="D26" s="51" t="s">
        <v>26</v>
      </c>
      <c r="E26" s="50">
        <v>28281</v>
      </c>
      <c r="F26" s="55" t="s">
        <v>22</v>
      </c>
      <c r="G26" s="48">
        <v>7.5</v>
      </c>
      <c r="H26" s="47" t="str">
        <f t="shared" si="0"/>
        <v>KHÁ</v>
      </c>
    </row>
    <row r="27" spans="1:8" s="46" customFormat="1" ht="21.95" customHeight="1" x14ac:dyDescent="0.25">
      <c r="A27" s="56">
        <v>17</v>
      </c>
      <c r="B27" s="53" t="s">
        <v>95</v>
      </c>
      <c r="C27" s="52" t="s">
        <v>94</v>
      </c>
      <c r="D27" s="51"/>
      <c r="E27" s="50">
        <v>29148</v>
      </c>
      <c r="F27" s="55" t="s">
        <v>22</v>
      </c>
      <c r="G27" s="48">
        <v>8</v>
      </c>
      <c r="H27" s="47" t="str">
        <f t="shared" si="0"/>
        <v>GIỎI</v>
      </c>
    </row>
    <row r="28" spans="1:8" s="46" customFormat="1" ht="21.95" customHeight="1" x14ac:dyDescent="0.25">
      <c r="A28" s="56">
        <v>18</v>
      </c>
      <c r="B28" s="53" t="s">
        <v>93</v>
      </c>
      <c r="C28" s="52" t="s">
        <v>92</v>
      </c>
      <c r="D28" s="51" t="s">
        <v>26</v>
      </c>
      <c r="E28" s="50">
        <v>32203</v>
      </c>
      <c r="F28" s="55" t="s">
        <v>91</v>
      </c>
      <c r="G28" s="48">
        <v>7.5</v>
      </c>
      <c r="H28" s="47" t="str">
        <f t="shared" si="0"/>
        <v>KHÁ</v>
      </c>
    </row>
    <row r="29" spans="1:8" s="46" customFormat="1" ht="21.95" customHeight="1" x14ac:dyDescent="0.25">
      <c r="A29" s="56">
        <v>19</v>
      </c>
      <c r="B29" s="53" t="s">
        <v>90</v>
      </c>
      <c r="C29" s="52" t="s">
        <v>89</v>
      </c>
      <c r="D29" s="51"/>
      <c r="E29" s="50">
        <v>25035</v>
      </c>
      <c r="F29" s="55" t="s">
        <v>22</v>
      </c>
      <c r="G29" s="48">
        <v>6.5</v>
      </c>
      <c r="H29" s="47" t="str">
        <f t="shared" si="0"/>
        <v>TB KHÁ</v>
      </c>
    </row>
    <row r="30" spans="1:8" s="46" customFormat="1" ht="21.95" customHeight="1" x14ac:dyDescent="0.25">
      <c r="A30" s="56">
        <v>20</v>
      </c>
      <c r="B30" s="53" t="s">
        <v>88</v>
      </c>
      <c r="C30" s="52" t="s">
        <v>85</v>
      </c>
      <c r="D30" s="51" t="s">
        <v>26</v>
      </c>
      <c r="E30" s="56" t="s">
        <v>87</v>
      </c>
      <c r="F30" s="55" t="s">
        <v>22</v>
      </c>
      <c r="G30" s="48">
        <v>7.5</v>
      </c>
      <c r="H30" s="47" t="str">
        <f t="shared" si="0"/>
        <v>KHÁ</v>
      </c>
    </row>
    <row r="31" spans="1:8" s="46" customFormat="1" ht="21.95" customHeight="1" x14ac:dyDescent="0.25">
      <c r="A31" s="56">
        <v>21</v>
      </c>
      <c r="B31" s="53" t="s">
        <v>86</v>
      </c>
      <c r="C31" s="52" t="s">
        <v>85</v>
      </c>
      <c r="D31" s="51" t="s">
        <v>26</v>
      </c>
      <c r="E31" s="50">
        <v>28307</v>
      </c>
      <c r="F31" s="55" t="s">
        <v>39</v>
      </c>
      <c r="G31" s="48">
        <v>8</v>
      </c>
      <c r="H31" s="47" t="str">
        <f t="shared" si="0"/>
        <v>GIỎI</v>
      </c>
    </row>
    <row r="32" spans="1:8" s="46" customFormat="1" ht="21.95" customHeight="1" x14ac:dyDescent="0.25">
      <c r="A32" s="56">
        <v>22</v>
      </c>
      <c r="B32" s="53" t="s">
        <v>84</v>
      </c>
      <c r="C32" s="52" t="s">
        <v>83</v>
      </c>
      <c r="D32" s="51"/>
      <c r="E32" s="50">
        <v>28754</v>
      </c>
      <c r="F32" s="55" t="s">
        <v>22</v>
      </c>
      <c r="G32" s="48">
        <v>6</v>
      </c>
      <c r="H32" s="47" t="str">
        <f t="shared" si="0"/>
        <v>TB KHÁ</v>
      </c>
    </row>
    <row r="33" spans="1:8" s="46" customFormat="1" ht="21.95" customHeight="1" x14ac:dyDescent="0.25">
      <c r="A33" s="56">
        <v>23</v>
      </c>
      <c r="B33" s="53" t="s">
        <v>82</v>
      </c>
      <c r="C33" s="52" t="s">
        <v>81</v>
      </c>
      <c r="D33" s="51" t="s">
        <v>26</v>
      </c>
      <c r="E33" s="50">
        <v>32730</v>
      </c>
      <c r="F33" s="55" t="s">
        <v>80</v>
      </c>
      <c r="G33" s="48">
        <v>8</v>
      </c>
      <c r="H33" s="47" t="str">
        <f t="shared" si="0"/>
        <v>GIỎI</v>
      </c>
    </row>
    <row r="34" spans="1:8" s="46" customFormat="1" ht="21.95" customHeight="1" x14ac:dyDescent="0.25">
      <c r="A34" s="56">
        <v>24</v>
      </c>
      <c r="B34" s="53" t="s">
        <v>79</v>
      </c>
      <c r="C34" s="52" t="s">
        <v>78</v>
      </c>
      <c r="D34" s="51" t="s">
        <v>26</v>
      </c>
      <c r="E34" s="50">
        <v>32660</v>
      </c>
      <c r="F34" s="55" t="s">
        <v>77</v>
      </c>
      <c r="G34" s="48">
        <v>7</v>
      </c>
      <c r="H34" s="47" t="str">
        <f t="shared" si="0"/>
        <v>KHÁ</v>
      </c>
    </row>
    <row r="35" spans="1:8" s="46" customFormat="1" ht="21.95" customHeight="1" x14ac:dyDescent="0.25">
      <c r="A35" s="56">
        <v>25</v>
      </c>
      <c r="B35" s="53" t="s">
        <v>76</v>
      </c>
      <c r="C35" s="52" t="s">
        <v>75</v>
      </c>
      <c r="D35" s="51" t="s">
        <v>26</v>
      </c>
      <c r="E35" s="50">
        <v>29650</v>
      </c>
      <c r="F35" s="55" t="s">
        <v>22</v>
      </c>
      <c r="G35" s="48">
        <v>7</v>
      </c>
      <c r="H35" s="47" t="str">
        <f t="shared" si="0"/>
        <v>KHÁ</v>
      </c>
    </row>
    <row r="36" spans="1:8" s="46" customFormat="1" ht="21.95" customHeight="1" x14ac:dyDescent="0.25">
      <c r="A36" s="56">
        <v>26</v>
      </c>
      <c r="B36" s="53" t="s">
        <v>41</v>
      </c>
      <c r="C36" s="52" t="s">
        <v>73</v>
      </c>
      <c r="D36" s="51" t="s">
        <v>26</v>
      </c>
      <c r="E36" s="50">
        <v>28415</v>
      </c>
      <c r="F36" s="55" t="s">
        <v>22</v>
      </c>
      <c r="G36" s="48">
        <v>7.5</v>
      </c>
      <c r="H36" s="47" t="str">
        <f t="shared" si="0"/>
        <v>KHÁ</v>
      </c>
    </row>
    <row r="37" spans="1:8" s="46" customFormat="1" ht="21.95" customHeight="1" x14ac:dyDescent="0.25">
      <c r="A37" s="56">
        <v>27</v>
      </c>
      <c r="B37" s="53" t="s">
        <v>74</v>
      </c>
      <c r="C37" s="52" t="s">
        <v>73</v>
      </c>
      <c r="D37" s="51" t="s">
        <v>26</v>
      </c>
      <c r="E37" s="50">
        <v>29303</v>
      </c>
      <c r="F37" s="55" t="s">
        <v>22</v>
      </c>
      <c r="G37" s="48">
        <v>7</v>
      </c>
      <c r="H37" s="47" t="str">
        <f t="shared" si="0"/>
        <v>KHÁ</v>
      </c>
    </row>
    <row r="38" spans="1:8" s="46" customFormat="1" ht="21.95" customHeight="1" x14ac:dyDescent="0.25">
      <c r="A38" s="56">
        <v>28</v>
      </c>
      <c r="B38" s="53" t="s">
        <v>72</v>
      </c>
      <c r="C38" s="52" t="s">
        <v>71</v>
      </c>
      <c r="D38" s="51"/>
      <c r="E38" s="50">
        <v>33867</v>
      </c>
      <c r="F38" s="55" t="s">
        <v>63</v>
      </c>
      <c r="G38" s="48">
        <v>7.5</v>
      </c>
      <c r="H38" s="47" t="str">
        <f t="shared" si="0"/>
        <v>KHÁ</v>
      </c>
    </row>
    <row r="39" spans="1:8" s="46" customFormat="1" ht="21.95" customHeight="1" x14ac:dyDescent="0.25">
      <c r="A39" s="56">
        <v>29</v>
      </c>
      <c r="B39" s="53" t="s">
        <v>70</v>
      </c>
      <c r="C39" s="52" t="s">
        <v>69</v>
      </c>
      <c r="D39" s="51" t="s">
        <v>26</v>
      </c>
      <c r="E39" s="50">
        <v>30185</v>
      </c>
      <c r="F39" s="55" t="s">
        <v>22</v>
      </c>
      <c r="G39" s="48">
        <v>7.5</v>
      </c>
      <c r="H39" s="47" t="str">
        <f t="shared" si="0"/>
        <v>KHÁ</v>
      </c>
    </row>
    <row r="40" spans="1:8" s="46" customFormat="1" ht="21.95" customHeight="1" x14ac:dyDescent="0.25">
      <c r="A40" s="56">
        <v>30</v>
      </c>
      <c r="B40" s="53" t="s">
        <v>68</v>
      </c>
      <c r="C40" s="52" t="s">
        <v>66</v>
      </c>
      <c r="D40" s="51" t="s">
        <v>26</v>
      </c>
      <c r="E40" s="50">
        <v>28963</v>
      </c>
      <c r="F40" s="58" t="s">
        <v>22</v>
      </c>
      <c r="G40" s="48">
        <v>8.5</v>
      </c>
      <c r="H40" s="47" t="str">
        <f t="shared" si="0"/>
        <v>GIỎI</v>
      </c>
    </row>
    <row r="41" spans="1:8" s="46" customFormat="1" ht="21.95" customHeight="1" x14ac:dyDescent="0.25">
      <c r="A41" s="56">
        <v>31</v>
      </c>
      <c r="B41" s="53" t="s">
        <v>67</v>
      </c>
      <c r="C41" s="52" t="s">
        <v>66</v>
      </c>
      <c r="D41" s="51"/>
      <c r="E41" s="50">
        <v>25386</v>
      </c>
      <c r="F41" s="55" t="s">
        <v>22</v>
      </c>
      <c r="G41" s="48">
        <v>7.5</v>
      </c>
      <c r="H41" s="47" t="str">
        <f t="shared" si="0"/>
        <v>KHÁ</v>
      </c>
    </row>
    <row r="42" spans="1:8" s="46" customFormat="1" ht="21.95" customHeight="1" x14ac:dyDescent="0.25">
      <c r="A42" s="56">
        <v>32</v>
      </c>
      <c r="B42" s="53" t="s">
        <v>65</v>
      </c>
      <c r="C42" s="52" t="s">
        <v>64</v>
      </c>
      <c r="D42" s="51" t="s">
        <v>26</v>
      </c>
      <c r="E42" s="50">
        <v>29494</v>
      </c>
      <c r="F42" s="55" t="s">
        <v>63</v>
      </c>
      <c r="G42" s="48">
        <v>7</v>
      </c>
      <c r="H42" s="47" t="str">
        <f t="shared" si="0"/>
        <v>KHÁ</v>
      </c>
    </row>
    <row r="43" spans="1:8" s="46" customFormat="1" ht="21.95" customHeight="1" x14ac:dyDescent="0.25">
      <c r="A43" s="56">
        <v>33</v>
      </c>
      <c r="B43" s="53" t="s">
        <v>62</v>
      </c>
      <c r="C43" s="52" t="s">
        <v>61</v>
      </c>
      <c r="D43" s="51"/>
      <c r="E43" s="50">
        <v>30169</v>
      </c>
      <c r="F43" s="55" t="s">
        <v>22</v>
      </c>
      <c r="G43" s="48">
        <v>6</v>
      </c>
      <c r="H43" s="47" t="str">
        <f t="shared" ref="H43:H60" si="1">IF(G43&gt;=9,"XUẤT SẮC",IF(G43&gt;=8,"GIỎI",IF(G43&gt;=7,"KHÁ",IF(G43&gt;=6,"TB KHÁ",IF(G43&gt;=5,"TRUNG BÌNH")))))</f>
        <v>TB KHÁ</v>
      </c>
    </row>
    <row r="44" spans="1:8" s="46" customFormat="1" ht="21.95" customHeight="1" x14ac:dyDescent="0.25">
      <c r="A44" s="56">
        <v>34</v>
      </c>
      <c r="B44" s="53" t="s">
        <v>60</v>
      </c>
      <c r="C44" s="52" t="s">
        <v>59</v>
      </c>
      <c r="D44" s="51" t="s">
        <v>26</v>
      </c>
      <c r="E44" s="50">
        <v>30109</v>
      </c>
      <c r="F44" s="55" t="s">
        <v>58</v>
      </c>
      <c r="G44" s="48">
        <v>6.5</v>
      </c>
      <c r="H44" s="47" t="str">
        <f t="shared" si="1"/>
        <v>TB KHÁ</v>
      </c>
    </row>
    <row r="45" spans="1:8" s="46" customFormat="1" ht="21.95" customHeight="1" x14ac:dyDescent="0.25">
      <c r="A45" s="56">
        <v>35</v>
      </c>
      <c r="B45" s="53" t="s">
        <v>57</v>
      </c>
      <c r="C45" s="52" t="s">
        <v>56</v>
      </c>
      <c r="D45" s="51" t="s">
        <v>26</v>
      </c>
      <c r="E45" s="50">
        <v>28272</v>
      </c>
      <c r="F45" s="55" t="s">
        <v>22</v>
      </c>
      <c r="G45" s="48">
        <v>6</v>
      </c>
      <c r="H45" s="47" t="str">
        <f t="shared" si="1"/>
        <v>TB KHÁ</v>
      </c>
    </row>
    <row r="46" spans="1:8" s="46" customFormat="1" ht="21.95" customHeight="1" x14ac:dyDescent="0.25">
      <c r="A46" s="56">
        <v>36</v>
      </c>
      <c r="B46" s="53" t="s">
        <v>55</v>
      </c>
      <c r="C46" s="52" t="s">
        <v>52</v>
      </c>
      <c r="D46" s="51" t="s">
        <v>26</v>
      </c>
      <c r="E46" s="50">
        <v>28469</v>
      </c>
      <c r="F46" s="55" t="s">
        <v>54</v>
      </c>
      <c r="G46" s="48">
        <v>7</v>
      </c>
      <c r="H46" s="47" t="str">
        <f t="shared" si="1"/>
        <v>KHÁ</v>
      </c>
    </row>
    <row r="47" spans="1:8" s="46" customFormat="1" ht="21.95" customHeight="1" x14ac:dyDescent="0.25">
      <c r="A47" s="56">
        <v>37</v>
      </c>
      <c r="B47" s="53" t="s">
        <v>53</v>
      </c>
      <c r="C47" s="52" t="s">
        <v>52</v>
      </c>
      <c r="D47" s="51" t="s">
        <v>26</v>
      </c>
      <c r="E47" s="50">
        <v>32837</v>
      </c>
      <c r="F47" s="55" t="s">
        <v>22</v>
      </c>
      <c r="G47" s="48">
        <v>6.5</v>
      </c>
      <c r="H47" s="47" t="str">
        <f t="shared" si="1"/>
        <v>TB KHÁ</v>
      </c>
    </row>
    <row r="48" spans="1:8" s="46" customFormat="1" ht="21.95" customHeight="1" x14ac:dyDescent="0.25">
      <c r="A48" s="56">
        <v>38</v>
      </c>
      <c r="B48" s="53" t="s">
        <v>51</v>
      </c>
      <c r="C48" s="52" t="s">
        <v>49</v>
      </c>
      <c r="D48" s="51" t="s">
        <v>26</v>
      </c>
      <c r="E48" s="50">
        <v>30101</v>
      </c>
      <c r="F48" s="55" t="s">
        <v>22</v>
      </c>
      <c r="G48" s="48">
        <v>8</v>
      </c>
      <c r="H48" s="47" t="str">
        <f t="shared" si="1"/>
        <v>GIỎI</v>
      </c>
    </row>
    <row r="49" spans="1:8" s="46" customFormat="1" ht="21.95" customHeight="1" x14ac:dyDescent="0.25">
      <c r="A49" s="56">
        <v>39</v>
      </c>
      <c r="B49" s="53" t="s">
        <v>50</v>
      </c>
      <c r="C49" s="52" t="s">
        <v>49</v>
      </c>
      <c r="D49" s="51" t="s">
        <v>26</v>
      </c>
      <c r="E49" s="50">
        <v>32383</v>
      </c>
      <c r="F49" s="55" t="s">
        <v>48</v>
      </c>
      <c r="G49" s="48">
        <v>7</v>
      </c>
      <c r="H49" s="47" t="str">
        <f t="shared" si="1"/>
        <v>KHÁ</v>
      </c>
    </row>
    <row r="50" spans="1:8" s="46" customFormat="1" ht="21.95" customHeight="1" x14ac:dyDescent="0.25">
      <c r="A50" s="56">
        <v>40</v>
      </c>
      <c r="B50" s="53" t="s">
        <v>47</v>
      </c>
      <c r="C50" s="52" t="s">
        <v>46</v>
      </c>
      <c r="D50" s="51"/>
      <c r="E50" s="50">
        <v>27976</v>
      </c>
      <c r="F50" s="55" t="s">
        <v>45</v>
      </c>
      <c r="G50" s="48">
        <v>6</v>
      </c>
      <c r="H50" s="47" t="str">
        <f t="shared" si="1"/>
        <v>TB KHÁ</v>
      </c>
    </row>
    <row r="51" spans="1:8" s="46" customFormat="1" ht="21.95" customHeight="1" x14ac:dyDescent="0.25">
      <c r="A51" s="56">
        <v>41</v>
      </c>
      <c r="B51" s="53" t="s">
        <v>44</v>
      </c>
      <c r="C51" s="52" t="s">
        <v>42</v>
      </c>
      <c r="D51" s="51" t="s">
        <v>26</v>
      </c>
      <c r="E51" s="50">
        <v>29966</v>
      </c>
      <c r="F51" s="55" t="s">
        <v>22</v>
      </c>
      <c r="G51" s="48">
        <v>7</v>
      </c>
      <c r="H51" s="47" t="str">
        <f t="shared" si="1"/>
        <v>KHÁ</v>
      </c>
    </row>
    <row r="52" spans="1:8" s="46" customFormat="1" ht="21.95" customHeight="1" x14ac:dyDescent="0.25">
      <c r="A52" s="56">
        <v>42</v>
      </c>
      <c r="B52" s="53" t="s">
        <v>43</v>
      </c>
      <c r="C52" s="52" t="s">
        <v>42</v>
      </c>
      <c r="D52" s="51" t="s">
        <v>26</v>
      </c>
      <c r="E52" s="50">
        <v>29443</v>
      </c>
      <c r="F52" s="57" t="s">
        <v>22</v>
      </c>
      <c r="G52" s="48">
        <v>7.5</v>
      </c>
      <c r="H52" s="47" t="str">
        <f t="shared" si="1"/>
        <v>KHÁ</v>
      </c>
    </row>
    <row r="53" spans="1:8" s="46" customFormat="1" ht="21.95" customHeight="1" x14ac:dyDescent="0.25">
      <c r="A53" s="56">
        <v>43</v>
      </c>
      <c r="B53" s="53" t="s">
        <v>41</v>
      </c>
      <c r="C53" s="52" t="s">
        <v>40</v>
      </c>
      <c r="D53" s="51" t="s">
        <v>26</v>
      </c>
      <c r="E53" s="50">
        <v>30579</v>
      </c>
      <c r="F53" s="55" t="s">
        <v>39</v>
      </c>
      <c r="G53" s="48">
        <v>8</v>
      </c>
      <c r="H53" s="47" t="str">
        <f t="shared" si="1"/>
        <v>GIỎI</v>
      </c>
    </row>
    <row r="54" spans="1:8" s="46" customFormat="1" ht="21.95" customHeight="1" x14ac:dyDescent="0.25">
      <c r="A54" s="56">
        <v>44</v>
      </c>
      <c r="B54" s="53" t="s">
        <v>38</v>
      </c>
      <c r="C54" s="52" t="s">
        <v>37</v>
      </c>
      <c r="D54" s="51" t="s">
        <v>26</v>
      </c>
      <c r="E54" s="50">
        <v>28380</v>
      </c>
      <c r="F54" s="55" t="s">
        <v>22</v>
      </c>
      <c r="G54" s="48">
        <v>6.5</v>
      </c>
      <c r="H54" s="47" t="str">
        <f t="shared" si="1"/>
        <v>TB KHÁ</v>
      </c>
    </row>
    <row r="55" spans="1:8" s="46" customFormat="1" ht="21.95" customHeight="1" x14ac:dyDescent="0.25">
      <c r="A55" s="56">
        <v>45</v>
      </c>
      <c r="B55" s="53" t="s">
        <v>36</v>
      </c>
      <c r="C55" s="52" t="s">
        <v>35</v>
      </c>
      <c r="D55" s="51" t="s">
        <v>26</v>
      </c>
      <c r="E55" s="50">
        <v>33256</v>
      </c>
      <c r="F55" s="55" t="s">
        <v>22</v>
      </c>
      <c r="G55" s="48">
        <v>7</v>
      </c>
      <c r="H55" s="47" t="str">
        <f t="shared" si="1"/>
        <v>KHÁ</v>
      </c>
    </row>
    <row r="56" spans="1:8" s="46" customFormat="1" ht="21.95" customHeight="1" x14ac:dyDescent="0.25">
      <c r="A56" s="54">
        <v>46</v>
      </c>
      <c r="B56" s="53" t="s">
        <v>34</v>
      </c>
      <c r="C56" s="52" t="s">
        <v>33</v>
      </c>
      <c r="D56" s="51"/>
      <c r="E56" s="50">
        <v>32027</v>
      </c>
      <c r="F56" s="55" t="s">
        <v>22</v>
      </c>
      <c r="G56" s="48">
        <v>6.5</v>
      </c>
      <c r="H56" s="47" t="str">
        <f t="shared" si="1"/>
        <v>TB KHÁ</v>
      </c>
    </row>
    <row r="57" spans="1:8" s="46" customFormat="1" ht="21.95" customHeight="1" x14ac:dyDescent="0.25">
      <c r="A57" s="54">
        <v>47</v>
      </c>
      <c r="B57" s="53" t="s">
        <v>32</v>
      </c>
      <c r="C57" s="52" t="s">
        <v>31</v>
      </c>
      <c r="D57" s="51"/>
      <c r="E57" s="50">
        <v>30989</v>
      </c>
      <c r="F57" s="55" t="s">
        <v>22</v>
      </c>
      <c r="G57" s="48">
        <v>8</v>
      </c>
      <c r="H57" s="47" t="str">
        <f t="shared" si="1"/>
        <v>GIỎI</v>
      </c>
    </row>
    <row r="58" spans="1:8" s="46" customFormat="1" ht="21.95" customHeight="1" x14ac:dyDescent="0.25">
      <c r="A58" s="54">
        <v>48</v>
      </c>
      <c r="B58" s="53" t="s">
        <v>30</v>
      </c>
      <c r="C58" s="52" t="s">
        <v>29</v>
      </c>
      <c r="D58" s="51" t="s">
        <v>26</v>
      </c>
      <c r="E58" s="50">
        <v>28608</v>
      </c>
      <c r="F58" s="55" t="s">
        <v>22</v>
      </c>
      <c r="G58" s="48">
        <v>7</v>
      </c>
      <c r="H58" s="47" t="str">
        <f t="shared" si="1"/>
        <v>KHÁ</v>
      </c>
    </row>
    <row r="59" spans="1:8" s="46" customFormat="1" ht="21.95" customHeight="1" x14ac:dyDescent="0.25">
      <c r="A59" s="54">
        <v>49</v>
      </c>
      <c r="B59" s="53" t="s">
        <v>28</v>
      </c>
      <c r="C59" s="52" t="s">
        <v>27</v>
      </c>
      <c r="D59" s="51" t="s">
        <v>26</v>
      </c>
      <c r="E59" s="50">
        <v>31909</v>
      </c>
      <c r="F59" s="55" t="s">
        <v>25</v>
      </c>
      <c r="G59" s="48">
        <v>7.5</v>
      </c>
      <c r="H59" s="47" t="str">
        <f t="shared" si="1"/>
        <v>KHÁ</v>
      </c>
    </row>
    <row r="60" spans="1:8" s="46" customFormat="1" ht="21.95" customHeight="1" x14ac:dyDescent="0.25">
      <c r="A60" s="54">
        <v>50</v>
      </c>
      <c r="B60" s="53" t="s">
        <v>24</v>
      </c>
      <c r="C60" s="52" t="s">
        <v>23</v>
      </c>
      <c r="D60" s="51"/>
      <c r="E60" s="50">
        <v>28415</v>
      </c>
      <c r="F60" s="49" t="s">
        <v>22</v>
      </c>
      <c r="G60" s="48">
        <v>7</v>
      </c>
      <c r="H60" s="47" t="str">
        <f t="shared" si="1"/>
        <v>KHÁ</v>
      </c>
    </row>
    <row r="61" spans="1:8" ht="21.95" customHeight="1" x14ac:dyDescent="0.25">
      <c r="A61" s="45"/>
      <c r="B61" s="44"/>
      <c r="C61" s="43"/>
      <c r="D61" s="42"/>
      <c r="E61" s="41"/>
      <c r="F61" s="41"/>
      <c r="G61" s="40"/>
      <c r="H61" s="39"/>
    </row>
    <row r="63" spans="1:8" x14ac:dyDescent="0.2">
      <c r="A63" s="38"/>
    </row>
    <row r="64" spans="1:8" x14ac:dyDescent="0.25">
      <c r="B64" s="38" t="s">
        <v>21</v>
      </c>
      <c r="C64" s="16"/>
      <c r="D64" s="15"/>
      <c r="E64" s="12"/>
      <c r="F64" s="34"/>
      <c r="G64" s="33"/>
      <c r="H64" s="32"/>
    </row>
    <row r="65" spans="2:8" x14ac:dyDescent="0.25">
      <c r="B65" s="6" t="s">
        <v>20</v>
      </c>
      <c r="C65" s="16"/>
      <c r="D65" s="15"/>
      <c r="E65" s="12"/>
      <c r="F65" s="34"/>
      <c r="G65" s="33"/>
      <c r="H65" s="32"/>
    </row>
    <row r="66" spans="2:8" ht="11.25" customHeight="1" x14ac:dyDescent="0.25">
      <c r="B66" s="32"/>
      <c r="C66" s="37"/>
      <c r="D66" s="36"/>
      <c r="E66" s="35"/>
      <c r="F66" s="34"/>
      <c r="G66" s="33"/>
      <c r="H66" s="32"/>
    </row>
    <row r="67" spans="2:8" x14ac:dyDescent="0.25">
      <c r="B67" s="31" t="s">
        <v>19</v>
      </c>
      <c r="C67" s="15"/>
      <c r="D67" s="14"/>
      <c r="E67" s="12"/>
      <c r="F67" s="3"/>
      <c r="G67" s="7"/>
    </row>
    <row r="68" spans="2:8" ht="12.75" customHeight="1" x14ac:dyDescent="0.25">
      <c r="B68" s="16"/>
      <c r="C68" s="15"/>
      <c r="D68" s="14"/>
      <c r="E68" s="12"/>
      <c r="F68" s="3"/>
      <c r="G68" s="7"/>
    </row>
    <row r="69" spans="2:8" ht="15.75" x14ac:dyDescent="0.25">
      <c r="B69" s="30" t="s">
        <v>18</v>
      </c>
      <c r="C69" s="30"/>
      <c r="D69" s="30"/>
      <c r="E69" s="30"/>
      <c r="F69" s="29"/>
      <c r="G69" s="7"/>
    </row>
    <row r="70" spans="2:8" ht="15.75" x14ac:dyDescent="0.25">
      <c r="B70" s="26" t="s">
        <v>17</v>
      </c>
      <c r="C70" s="26"/>
      <c r="D70" s="26"/>
      <c r="E70" s="26"/>
      <c r="F70" s="25"/>
      <c r="G70" s="7"/>
    </row>
    <row r="71" spans="2:8" ht="15.75" x14ac:dyDescent="0.25">
      <c r="B71" s="26" t="s">
        <v>16</v>
      </c>
      <c r="C71" s="28"/>
      <c r="D71" s="28"/>
      <c r="E71" s="28"/>
      <c r="F71" s="27"/>
      <c r="G71" s="7"/>
    </row>
    <row r="72" spans="2:8" ht="15.75" x14ac:dyDescent="0.25">
      <c r="B72" s="26" t="s">
        <v>15</v>
      </c>
      <c r="C72" s="28"/>
      <c r="D72" s="28"/>
      <c r="E72" s="28"/>
      <c r="F72" s="27"/>
      <c r="G72" s="7"/>
    </row>
    <row r="73" spans="2:8" ht="15.75" x14ac:dyDescent="0.25">
      <c r="B73" s="26" t="s">
        <v>14</v>
      </c>
      <c r="C73" s="26"/>
      <c r="D73" s="26"/>
      <c r="E73" s="26"/>
      <c r="F73" s="25"/>
      <c r="G73" s="7"/>
    </row>
    <row r="74" spans="2:8" ht="15.75" x14ac:dyDescent="0.25">
      <c r="B74" s="26" t="s">
        <v>13</v>
      </c>
      <c r="C74" s="26"/>
      <c r="D74" s="26"/>
      <c r="E74" s="26"/>
      <c r="F74" s="25"/>
      <c r="G74" s="7"/>
    </row>
    <row r="75" spans="2:8" x14ac:dyDescent="0.25">
      <c r="B75" s="16"/>
      <c r="C75" s="15"/>
      <c r="D75" s="14"/>
      <c r="E75" s="12"/>
      <c r="F75" s="24"/>
      <c r="G75" s="7"/>
    </row>
    <row r="76" spans="2:8" x14ac:dyDescent="0.25">
      <c r="B76" s="16"/>
      <c r="C76" s="15"/>
      <c r="D76" s="14"/>
      <c r="E76" s="12"/>
      <c r="F76" s="24"/>
      <c r="G76" s="7"/>
    </row>
    <row r="77" spans="2:8" x14ac:dyDescent="0.25">
      <c r="B77" s="23" t="s">
        <v>12</v>
      </c>
      <c r="C77" s="23" t="s">
        <v>11</v>
      </c>
      <c r="D77" s="22" t="s">
        <v>10</v>
      </c>
      <c r="E77" s="12"/>
      <c r="F77" s="21"/>
      <c r="G77" s="7"/>
    </row>
    <row r="78" spans="2:8" x14ac:dyDescent="0.25">
      <c r="B78" s="20" t="s">
        <v>9</v>
      </c>
      <c r="C78" s="18">
        <v>0</v>
      </c>
      <c r="D78" s="17">
        <v>0</v>
      </c>
      <c r="E78" s="12"/>
      <c r="F78" s="3"/>
      <c r="G78" s="7"/>
    </row>
    <row r="79" spans="2:8" x14ac:dyDescent="0.25">
      <c r="B79" s="20" t="s">
        <v>8</v>
      </c>
      <c r="C79" s="18">
        <f>COUNTIF(H11:H60,"GIỎI")</f>
        <v>9</v>
      </c>
      <c r="D79" s="17">
        <f>C79/50*100</f>
        <v>18</v>
      </c>
      <c r="E79" s="12"/>
      <c r="F79" s="3"/>
      <c r="G79" s="7"/>
    </row>
    <row r="80" spans="2:8" x14ac:dyDescent="0.25">
      <c r="B80" s="20" t="s">
        <v>7</v>
      </c>
      <c r="C80" s="18">
        <f>COUNTIF(H11:H60,H60)</f>
        <v>28</v>
      </c>
      <c r="D80" s="17">
        <f>C80/50*100</f>
        <v>56.000000000000007</v>
      </c>
      <c r="E80" s="12"/>
      <c r="F80" s="3"/>
      <c r="G80" s="7"/>
    </row>
    <row r="81" spans="2:8" x14ac:dyDescent="0.25">
      <c r="B81" s="20" t="s">
        <v>6</v>
      </c>
      <c r="C81" s="18">
        <f>COUNTIF(H11:H60,H56)</f>
        <v>13</v>
      </c>
      <c r="D81" s="17">
        <f>C81/50*100</f>
        <v>26</v>
      </c>
      <c r="E81" s="12"/>
      <c r="F81" s="3"/>
      <c r="G81" s="7"/>
    </row>
    <row r="82" spans="2:8" x14ac:dyDescent="0.25">
      <c r="B82" s="20" t="s">
        <v>5</v>
      </c>
      <c r="C82" s="18">
        <v>0</v>
      </c>
      <c r="D82" s="17">
        <f>C82/50*100</f>
        <v>0</v>
      </c>
      <c r="E82" s="12"/>
      <c r="F82" s="3"/>
      <c r="G82" s="7"/>
    </row>
    <row r="83" spans="2:8" ht="25.5" x14ac:dyDescent="0.25">
      <c r="B83" s="19" t="s">
        <v>4</v>
      </c>
      <c r="C83" s="18">
        <v>0</v>
      </c>
      <c r="D83" s="17">
        <f>C83/50*100</f>
        <v>0</v>
      </c>
      <c r="E83" s="12"/>
      <c r="F83" s="3"/>
      <c r="G83" s="7"/>
    </row>
    <row r="84" spans="2:8" x14ac:dyDescent="0.25">
      <c r="B84" s="16"/>
      <c r="C84" s="15"/>
      <c r="D84" s="14"/>
      <c r="E84" s="12"/>
      <c r="F84" s="3"/>
      <c r="G84" s="7"/>
    </row>
    <row r="85" spans="2:8" x14ac:dyDescent="0.25">
      <c r="B85" s="16"/>
      <c r="C85" s="15"/>
      <c r="D85" s="14"/>
      <c r="E85" s="12"/>
      <c r="F85" s="3"/>
      <c r="G85" s="7"/>
    </row>
    <row r="86" spans="2:8" x14ac:dyDescent="0.25">
      <c r="B86" s="73" t="s">
        <v>3</v>
      </c>
      <c r="C86" s="73"/>
      <c r="D86" s="73"/>
      <c r="E86" s="13"/>
      <c r="G86" s="74" t="s">
        <v>2</v>
      </c>
      <c r="H86" s="74"/>
    </row>
    <row r="87" spans="2:8" ht="21" customHeight="1" x14ac:dyDescent="0.25">
      <c r="B87" s="9"/>
      <c r="C87" s="11"/>
      <c r="D87" s="3"/>
      <c r="E87" s="12"/>
      <c r="F87" s="3"/>
      <c r="G87" s="10"/>
      <c r="H87" s="9"/>
    </row>
    <row r="88" spans="2:8" ht="22.5" customHeight="1" x14ac:dyDescent="0.25">
      <c r="B88" s="9"/>
      <c r="C88" s="11"/>
      <c r="D88" s="3"/>
      <c r="F88" s="3"/>
      <c r="G88" s="10"/>
      <c r="H88" s="9"/>
    </row>
    <row r="89" spans="2:8" ht="22.5" customHeight="1" x14ac:dyDescent="0.25">
      <c r="B89" s="9"/>
      <c r="C89" s="11"/>
      <c r="D89" s="3"/>
      <c r="F89" s="3"/>
      <c r="G89" s="10"/>
      <c r="H89" s="9"/>
    </row>
    <row r="90" spans="2:8" ht="23.25" customHeight="1" x14ac:dyDescent="0.25">
      <c r="B90" s="9"/>
      <c r="C90" s="11"/>
      <c r="D90" s="3"/>
      <c r="F90" s="3"/>
      <c r="G90" s="10"/>
      <c r="H90" s="9"/>
    </row>
    <row r="91" spans="2:8" x14ac:dyDescent="0.25">
      <c r="B91" s="73" t="s">
        <v>1</v>
      </c>
      <c r="C91" s="73"/>
      <c r="D91" s="73"/>
      <c r="E91" s="8"/>
      <c r="G91" s="74" t="s">
        <v>0</v>
      </c>
      <c r="H91" s="74"/>
    </row>
    <row r="92" spans="2:8" x14ac:dyDescent="0.25">
      <c r="G92" s="7"/>
    </row>
  </sheetData>
  <mergeCells count="17">
    <mergeCell ref="A9:A10"/>
    <mergeCell ref="B9:C10"/>
    <mergeCell ref="A1:C1"/>
    <mergeCell ref="E1:J1"/>
    <mergeCell ref="A2:C2"/>
    <mergeCell ref="E2:J2"/>
    <mergeCell ref="E4:J4"/>
    <mergeCell ref="A6:I7"/>
    <mergeCell ref="D9:D10"/>
    <mergeCell ref="E9:E10"/>
    <mergeCell ref="F9:F10"/>
    <mergeCell ref="G9:G10"/>
    <mergeCell ref="B86:D86"/>
    <mergeCell ref="B91:D91"/>
    <mergeCell ref="G86:H86"/>
    <mergeCell ref="G91:H91"/>
    <mergeCell ref="H9:H10"/>
  </mergeCells>
  <pageMargins left="0.5" right="0.25" top="0.5" bottom="0.5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 THCS (BD)</vt:lpstr>
      <vt:lpstr>'TT THCS (BD)'!Print_Titles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mai</dc:creator>
  <cp:lastModifiedBy>Admin</cp:lastModifiedBy>
  <dcterms:created xsi:type="dcterms:W3CDTF">2017-10-12T02:35:01Z</dcterms:created>
  <dcterms:modified xsi:type="dcterms:W3CDTF">2017-10-16T09:18:00Z</dcterms:modified>
</cp:coreProperties>
</file>