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Before 04.8.22\D\NH 2023 - 2024\STEM 2023\2024\"/>
    </mc:Choice>
  </mc:AlternateContent>
  <xr:revisionPtr revIDLastSave="0" documentId="13_ncr:1_{3DA9F223-96D8-4F67-9B39-4DAF9AE14029}" xr6:coauthVersionLast="47" xr6:coauthVersionMax="47" xr10:uidLastSave="{00000000-0000-0000-0000-000000000000}"/>
  <bookViews>
    <workbookView xWindow="20" yWindow="20" windowWidth="19180" windowHeight="10060" activeTab="1" xr2:uid="{00000000-000D-0000-FFFF-FFFF00000000}"/>
  </bookViews>
  <sheets>
    <sheet name="Tiểu học" sheetId="1" r:id="rId1"/>
    <sheet name="Trung học cơ sở" sheetId="2" r:id="rId2"/>
  </sheets>
  <definedNames>
    <definedName name="_xlnm._FilterDatabase" localSheetId="0" hidden="1">'Tiểu học'!$A$1:$H$23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M20" i="2"/>
  <c r="M21" i="2"/>
  <c r="M19" i="2"/>
  <c r="M15" i="2"/>
  <c r="M17" i="2"/>
  <c r="M10" i="2"/>
  <c r="M12" i="2"/>
  <c r="M18" i="2"/>
  <c r="M8" i="2"/>
  <c r="M14" i="2"/>
  <c r="M16" i="2"/>
  <c r="M13" i="2"/>
  <c r="M7" i="2"/>
  <c r="M3" i="2"/>
  <c r="M11" i="2"/>
  <c r="M9" i="2"/>
  <c r="M6" i="2"/>
  <c r="M4" i="2"/>
  <c r="M5" i="2"/>
  <c r="M2" i="2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" i="1"/>
  <c r="H20" i="2"/>
  <c r="H6" i="2"/>
  <c r="H12" i="2"/>
  <c r="H11" i="2"/>
  <c r="H21" i="2"/>
  <c r="H19" i="2"/>
  <c r="H5" i="2"/>
  <c r="H18" i="2"/>
  <c r="N18" i="2" s="1"/>
  <c r="H8" i="2"/>
  <c r="N8" i="2" s="1"/>
  <c r="H2" i="2"/>
  <c r="H15" i="2"/>
  <c r="H4" i="2"/>
  <c r="H14" i="2"/>
  <c r="H17" i="2"/>
  <c r="H10" i="2"/>
  <c r="H16" i="2"/>
  <c r="H13" i="2"/>
  <c r="H7" i="2"/>
  <c r="H22" i="2"/>
  <c r="H9" i="2"/>
  <c r="H3" i="2"/>
  <c r="H11" i="1"/>
  <c r="H6" i="1"/>
  <c r="H7" i="1"/>
  <c r="H3" i="1"/>
  <c r="N3" i="1" s="1"/>
  <c r="H12" i="1"/>
  <c r="H8" i="1"/>
  <c r="H13" i="1"/>
  <c r="H9" i="1"/>
  <c r="H4" i="1"/>
  <c r="H18" i="1"/>
  <c r="H16" i="1"/>
  <c r="H14" i="1"/>
  <c r="N14" i="1" s="1"/>
  <c r="H5" i="1"/>
  <c r="H23" i="1"/>
  <c r="H15" i="1"/>
  <c r="H20" i="1"/>
  <c r="H21" i="1"/>
  <c r="H17" i="1"/>
  <c r="H10" i="1"/>
  <c r="H2" i="1"/>
  <c r="H22" i="1"/>
  <c r="H19" i="1"/>
  <c r="N22" i="2" l="1"/>
  <c r="N14" i="2"/>
  <c r="N21" i="2"/>
  <c r="N11" i="2"/>
  <c r="N4" i="2"/>
  <c r="N3" i="2"/>
  <c r="N16" i="2"/>
  <c r="N9" i="2"/>
  <c r="N19" i="2"/>
  <c r="N2" i="2"/>
  <c r="N6" i="2"/>
  <c r="N15" i="2"/>
  <c r="N12" i="2"/>
  <c r="N5" i="2"/>
  <c r="N7" i="2"/>
  <c r="N17" i="2"/>
  <c r="N10" i="2"/>
  <c r="N20" i="2"/>
  <c r="N13" i="2"/>
  <c r="N2" i="1"/>
  <c r="N11" i="1"/>
  <c r="N21" i="1"/>
  <c r="N4" i="1"/>
  <c r="N6" i="1"/>
  <c r="N17" i="1"/>
  <c r="N18" i="1"/>
  <c r="N8" i="1"/>
  <c r="N23" i="1"/>
  <c r="N15" i="1"/>
  <c r="N20" i="1"/>
  <c r="N9" i="1"/>
  <c r="N19" i="1"/>
  <c r="N13" i="1"/>
  <c r="N22" i="1"/>
  <c r="N5" i="1"/>
  <c r="N12" i="1"/>
  <c r="N7" i="1"/>
  <c r="N16" i="1"/>
  <c r="N10" i="1"/>
</calcChain>
</file>

<file path=xl/sharedStrings.xml><?xml version="1.0" encoding="utf-8"?>
<sst xmlns="http://schemas.openxmlformats.org/spreadsheetml/2006/main" count="128" uniqueCount="87">
  <si>
    <t>TT</t>
  </si>
  <si>
    <t>Tên trường</t>
  </si>
  <si>
    <t>Tên sản phẩm</t>
  </si>
  <si>
    <t>Nội dung
(30%)</t>
  </si>
  <si>
    <t>Thẩm mĩ
(25%)</t>
  </si>
  <si>
    <t>Ứng dụng AI
(25%)</t>
  </si>
  <si>
    <t>Thuyết trình
(20%)</t>
  </si>
  <si>
    <t>Tiểu học Tân Thới</t>
  </si>
  <si>
    <t>Cờ lau tập trận</t>
  </si>
  <si>
    <t>Yết Kiêu</t>
  </si>
  <si>
    <t>Tiểu học Huỳnh Văn Chính</t>
  </si>
  <si>
    <t>Dế mèn phiêu lưu kí</t>
  </si>
  <si>
    <t>Võ Thị Sáu - Bông hoa đỏ của tổ quốc</t>
  </si>
  <si>
    <t>Thăng Long mùa xuân khải hoàn</t>
  </si>
  <si>
    <t>Lê Thánh Tông - Vị vua thánh nước Đại Việt</t>
  </si>
  <si>
    <t>Tiểu học Tân Hóa</t>
  </si>
  <si>
    <t>Câu chuyện trạng Nồi</t>
  </si>
  <si>
    <t>Tiểu học Đoàn Thị Điểm</t>
  </si>
  <si>
    <t>Yết Kiêu - Anh hùng dưới nước</t>
  </si>
  <si>
    <t>Bazooka và dấu ấn thời gian - Giáo sư Trần Đại Nghĩa</t>
  </si>
  <si>
    <t>Tiểu học Hiệp Tân</t>
  </si>
  <si>
    <t>Trạng Nguyên Nguyễn Hiền tuổi nhỏ trí lớn</t>
  </si>
  <si>
    <t>Kim Đồng</t>
  </si>
  <si>
    <t>Tiểu học Lê Văn Tám</t>
  </si>
  <si>
    <t>Sự tích hồ Gươm</t>
  </si>
  <si>
    <t>Tiểu học Duy Tân</t>
  </si>
  <si>
    <t>Câu chuyện vỏ trứng</t>
  </si>
  <si>
    <t>Tiểu học Tân Hương</t>
  </si>
  <si>
    <t>Bông hoa cúc trắng</t>
  </si>
  <si>
    <t>Cóc kiện trời</t>
  </si>
  <si>
    <t>Tiểu học Võ Thị Sáu</t>
  </si>
  <si>
    <t>Tiểu học Âu Cơ</t>
  </si>
  <si>
    <t>Lạc Long Quân - Âu Cơ</t>
  </si>
  <si>
    <t>Tiểu học Phan Chu Trinh</t>
  </si>
  <si>
    <t>Quạ và Công</t>
  </si>
  <si>
    <t>Trí khôn của ta đây</t>
  </si>
  <si>
    <t>Tiểu học Hồ Văn Cường</t>
  </si>
  <si>
    <t>Đoá Le-ki-ma bất diệt</t>
  </si>
  <si>
    <t>Tiểu học Tân Sơn Nhì</t>
  </si>
  <si>
    <t>Nguyễn Hiền - Trạng nguyên nhỏ tuổi</t>
  </si>
  <si>
    <t>Nguyễn Hữu Cảnh - Người mở cõi đất Phương Nam</t>
  </si>
  <si>
    <t>Phan Bội Châu</t>
  </si>
  <si>
    <t xml:space="preserve">Kim đồng </t>
  </si>
  <si>
    <t>Albert Einstein</t>
  </si>
  <si>
    <t>Thoại Ngọc Hầu</t>
  </si>
  <si>
    <t>Cuộc nổi dậy của rừng xanh</t>
  </si>
  <si>
    <t>Nguyễn Huệ</t>
  </si>
  <si>
    <t>Vincent</t>
  </si>
  <si>
    <t>Steve Paul</t>
  </si>
  <si>
    <t>Đức Trí</t>
  </si>
  <si>
    <t>Thưa mẹ chúng con đi</t>
  </si>
  <si>
    <t>Tôn Thất Tùng</t>
  </si>
  <si>
    <t>Truyện người con gái đất đỏ</t>
  </si>
  <si>
    <t>Lượm</t>
  </si>
  <si>
    <t>Ngọn diêm vĩnh cửu</t>
  </si>
  <si>
    <t>Hoàng Diệu</t>
  </si>
  <si>
    <t>Mạc Đĩnh Chi</t>
  </si>
  <si>
    <t>Chiếc lá cuối cùng</t>
  </si>
  <si>
    <t>Hoàng Diệu và trận chiến bảo vệ thành Hà Nội</t>
  </si>
  <si>
    <t>Võ Thành Trang</t>
  </si>
  <si>
    <t>Hành trình của Nelson Mandela</t>
  </si>
  <si>
    <t>Nguyễn Trãi</t>
  </si>
  <si>
    <t>Chuyện người con gái Nam Xương</t>
  </si>
  <si>
    <t>Hùng Vương</t>
  </si>
  <si>
    <t>Gươm thần và sức mạnh đoàn kết</t>
  </si>
  <si>
    <t>Đặng Trần Côn</t>
  </si>
  <si>
    <t>Bà tôi</t>
  </si>
  <si>
    <t>Nam Việt</t>
  </si>
  <si>
    <t>Rạch Gầm đại chiến</t>
  </si>
  <si>
    <t>Đồng Khởi</t>
  </si>
  <si>
    <t>Alice in the woderland</t>
  </si>
  <si>
    <t>Lê Anh Xuân</t>
  </si>
  <si>
    <t>Cuộc đàm phán lịch sử</t>
  </si>
  <si>
    <t>Tiểu học Lê Thánh Tông</t>
  </si>
  <si>
    <t>Tổng điểm
(GK: Nguyễn Hoàng Thiên An)</t>
  </si>
  <si>
    <t>Tổng điểm
(GK: Ngô Đức Cường)</t>
  </si>
  <si>
    <t>Tổng điểm
(GK: Huỳnh Thị Thanh Trúc)</t>
  </si>
  <si>
    <t>Tổng điểm
(GK: Lô Quốc Khải)</t>
  </si>
  <si>
    <t>TRUNG BÌNH CHUNG</t>
  </si>
  <si>
    <t>Nội dung
(3đ)</t>
  </si>
  <si>
    <t>Thẩm mĩ
(2.5đ)</t>
  </si>
  <si>
    <t>Ứng dụng AI
(2.5đ)</t>
  </si>
  <si>
    <t>Thuyết trình
(2đ)</t>
  </si>
  <si>
    <t>GIẢI</t>
  </si>
  <si>
    <t>NHẤT</t>
  </si>
  <si>
    <t>NHÌ</t>
  </si>
  <si>
    <t>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</si>
</sst>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Roboto"/>
    </font>
    <font>
      <sz val="11"/>
      <color theme="1"/>
      <name val="Roboto"/>
    </font>
    <font>
      <sz val="13"/>
      <color theme="1"/>
      <name val="Times New Roman"/>
      <family val="1"/>
    </font>
    <font>
      <sz val="13"/>
      <color rgb="FFC00000"/>
      <name val="Times New Roman"/>
      <family val="1"/>
    </font>
    <font>
      <b/>
      <sz val="9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0" fillId="0" borderId="1" xfId="0" applyNumberForma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wrapText="1"/>
    </xf>
    <xf numFmtId="2" fontId="0" fillId="5" borderId="1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23"/>
  <sheetViews>
    <sheetView topLeftCell="A2" zoomScale="59" zoomScaleNormal="59" workbookViewId="0">
      <selection activeCell="P9" sqref="P9"/>
    </sheetView>
  </sheetViews>
  <sheetFormatPr defaultColWidth="12.6328125" defaultRowHeight="15.75" customHeight="1" x14ac:dyDescent="0.25"/>
  <cols>
    <col min="1" max="1" width="6.6328125" customWidth="1"/>
    <col min="2" max="2" width="27.81640625" bestFit="1" customWidth="1"/>
    <col min="3" max="3" width="39.36328125" bestFit="1" customWidth="1"/>
    <col min="4" max="10" width="16.90625" customWidth="1"/>
    <col min="11" max="11" width="17.453125" bestFit="1" customWidth="1"/>
    <col min="12" max="12" width="17.1796875" bestFit="1" customWidth="1"/>
    <col min="14" max="14" width="16.6328125" bestFit="1" customWidth="1"/>
  </cols>
  <sheetData>
    <row r="1" spans="1:15" ht="5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8" t="s">
        <v>75</v>
      </c>
      <c r="I1" s="2" t="s">
        <v>3</v>
      </c>
      <c r="J1" s="2" t="s">
        <v>4</v>
      </c>
      <c r="K1" s="2" t="s">
        <v>5</v>
      </c>
      <c r="L1" s="2" t="s">
        <v>6</v>
      </c>
      <c r="M1" s="8" t="s">
        <v>76</v>
      </c>
      <c r="N1" s="12" t="s">
        <v>78</v>
      </c>
      <c r="O1" s="12" t="s">
        <v>83</v>
      </c>
    </row>
    <row r="2" spans="1:15" ht="35" customHeight="1" x14ac:dyDescent="0.25">
      <c r="A2" s="17">
        <v>3</v>
      </c>
      <c r="B2" s="18" t="s">
        <v>10</v>
      </c>
      <c r="C2" s="19" t="s">
        <v>11</v>
      </c>
      <c r="D2" s="20">
        <v>9</v>
      </c>
      <c r="E2" s="20">
        <v>9.5</v>
      </c>
      <c r="F2" s="20">
        <v>9.5</v>
      </c>
      <c r="G2" s="20">
        <v>9.5</v>
      </c>
      <c r="H2" s="21">
        <f t="shared" ref="H2:H23" si="0">D2*0.3+E2*0.25+F2*0.25+G2*0.2</f>
        <v>9.35</v>
      </c>
      <c r="I2" s="17">
        <v>10</v>
      </c>
      <c r="J2" s="17">
        <v>10</v>
      </c>
      <c r="K2" s="17">
        <v>10</v>
      </c>
      <c r="L2" s="17">
        <v>9.5</v>
      </c>
      <c r="M2" s="22">
        <f t="shared" ref="M2:M23" si="1">I2*30%+J2*25%+K2*25%+L2*20%</f>
        <v>9.9</v>
      </c>
      <c r="N2" s="23">
        <f t="shared" ref="N2:N23" si="2">AVERAGE(H2,M2)</f>
        <v>9.625</v>
      </c>
      <c r="O2" s="24" t="s">
        <v>84</v>
      </c>
    </row>
    <row r="3" spans="1:15" ht="35" customHeight="1" x14ac:dyDescent="0.25">
      <c r="A3" s="17">
        <v>19</v>
      </c>
      <c r="B3" s="18" t="s">
        <v>33</v>
      </c>
      <c r="C3" s="19" t="s">
        <v>35</v>
      </c>
      <c r="D3" s="20">
        <v>9</v>
      </c>
      <c r="E3" s="20">
        <v>9</v>
      </c>
      <c r="F3" s="20">
        <v>8</v>
      </c>
      <c r="G3" s="20">
        <v>9.5</v>
      </c>
      <c r="H3" s="21">
        <f t="shared" si="0"/>
        <v>8.85</v>
      </c>
      <c r="I3" s="17">
        <v>9.5</v>
      </c>
      <c r="J3" s="17">
        <v>10</v>
      </c>
      <c r="K3" s="17">
        <v>9</v>
      </c>
      <c r="L3" s="17">
        <v>9.5</v>
      </c>
      <c r="M3" s="22">
        <f t="shared" si="1"/>
        <v>9.5</v>
      </c>
      <c r="N3" s="23">
        <f t="shared" si="2"/>
        <v>9.1750000000000007</v>
      </c>
      <c r="O3" s="24" t="s">
        <v>85</v>
      </c>
    </row>
    <row r="4" spans="1:15" ht="35" customHeight="1" x14ac:dyDescent="0.25">
      <c r="A4" s="17">
        <v>14</v>
      </c>
      <c r="B4" s="18" t="s">
        <v>27</v>
      </c>
      <c r="C4" s="19" t="s">
        <v>28</v>
      </c>
      <c r="D4" s="20">
        <v>8.5</v>
      </c>
      <c r="E4" s="20">
        <v>9</v>
      </c>
      <c r="F4" s="20">
        <v>8.5</v>
      </c>
      <c r="G4" s="20">
        <v>9</v>
      </c>
      <c r="H4" s="21">
        <f t="shared" si="0"/>
        <v>8.7249999999999996</v>
      </c>
      <c r="I4" s="17">
        <v>9</v>
      </c>
      <c r="J4" s="17">
        <v>9</v>
      </c>
      <c r="K4" s="17">
        <v>9.5</v>
      </c>
      <c r="L4" s="17">
        <v>8</v>
      </c>
      <c r="M4" s="22">
        <f t="shared" si="1"/>
        <v>8.9249999999999989</v>
      </c>
      <c r="N4" s="23">
        <f t="shared" si="2"/>
        <v>8.8249999999999993</v>
      </c>
      <c r="O4" s="24" t="s">
        <v>85</v>
      </c>
    </row>
    <row r="5" spans="1:15" ht="35" customHeight="1" x14ac:dyDescent="0.25">
      <c r="A5" s="17">
        <v>10</v>
      </c>
      <c r="B5" s="18" t="s">
        <v>20</v>
      </c>
      <c r="C5" s="19" t="s">
        <v>21</v>
      </c>
      <c r="D5" s="20">
        <v>8.5</v>
      </c>
      <c r="E5" s="20">
        <v>9</v>
      </c>
      <c r="F5" s="20">
        <v>9</v>
      </c>
      <c r="G5" s="20">
        <v>8</v>
      </c>
      <c r="H5" s="21">
        <f t="shared" si="0"/>
        <v>8.65</v>
      </c>
      <c r="I5" s="17">
        <v>9</v>
      </c>
      <c r="J5" s="17">
        <v>8.5</v>
      </c>
      <c r="K5" s="17">
        <v>8</v>
      </c>
      <c r="L5" s="17">
        <v>8</v>
      </c>
      <c r="M5" s="22">
        <f t="shared" si="1"/>
        <v>8.4249999999999989</v>
      </c>
      <c r="N5" s="23">
        <f t="shared" si="2"/>
        <v>8.5374999999999996</v>
      </c>
      <c r="O5" s="24" t="s">
        <v>86</v>
      </c>
    </row>
    <row r="6" spans="1:15" ht="35" customHeight="1" x14ac:dyDescent="0.25">
      <c r="A6" s="17">
        <v>21</v>
      </c>
      <c r="B6" s="18" t="s">
        <v>38</v>
      </c>
      <c r="C6" s="19" t="s">
        <v>39</v>
      </c>
      <c r="D6" s="20">
        <v>8.5</v>
      </c>
      <c r="E6" s="20">
        <v>8.5</v>
      </c>
      <c r="F6" s="20">
        <v>8.5</v>
      </c>
      <c r="G6" s="20">
        <v>9</v>
      </c>
      <c r="H6" s="21">
        <f t="shared" si="0"/>
        <v>8.6</v>
      </c>
      <c r="I6" s="17">
        <v>9</v>
      </c>
      <c r="J6" s="17">
        <v>8.5</v>
      </c>
      <c r="K6" s="17">
        <v>8</v>
      </c>
      <c r="L6" s="17">
        <v>8</v>
      </c>
      <c r="M6" s="22">
        <f t="shared" si="1"/>
        <v>8.4249999999999989</v>
      </c>
      <c r="N6" s="23">
        <f t="shared" si="2"/>
        <v>8.5124999999999993</v>
      </c>
      <c r="O6" s="24" t="s">
        <v>86</v>
      </c>
    </row>
    <row r="7" spans="1:15" ht="35" customHeight="1" x14ac:dyDescent="0.25">
      <c r="A7" s="17">
        <v>20</v>
      </c>
      <c r="B7" s="18" t="s">
        <v>36</v>
      </c>
      <c r="C7" s="19" t="s">
        <v>37</v>
      </c>
      <c r="D7" s="20">
        <v>9</v>
      </c>
      <c r="E7" s="20">
        <v>8.5</v>
      </c>
      <c r="F7" s="20">
        <v>8</v>
      </c>
      <c r="G7" s="20">
        <v>8.5</v>
      </c>
      <c r="H7" s="21">
        <f t="shared" si="0"/>
        <v>8.5249999999999986</v>
      </c>
      <c r="I7" s="17">
        <v>9</v>
      </c>
      <c r="J7" s="17">
        <v>8.5</v>
      </c>
      <c r="K7" s="17">
        <v>8</v>
      </c>
      <c r="L7" s="17">
        <v>8</v>
      </c>
      <c r="M7" s="22">
        <f t="shared" si="1"/>
        <v>8.4249999999999989</v>
      </c>
      <c r="N7" s="23">
        <f t="shared" si="2"/>
        <v>8.4749999999999979</v>
      </c>
      <c r="O7" s="24" t="s">
        <v>86</v>
      </c>
    </row>
    <row r="8" spans="1:15" ht="35" customHeight="1" x14ac:dyDescent="0.25">
      <c r="A8" s="1">
        <v>17</v>
      </c>
      <c r="B8" s="6" t="s">
        <v>31</v>
      </c>
      <c r="C8" s="3" t="s">
        <v>32</v>
      </c>
      <c r="D8" s="7">
        <v>8.5</v>
      </c>
      <c r="E8" s="7">
        <v>9</v>
      </c>
      <c r="F8" s="7">
        <v>8.5</v>
      </c>
      <c r="G8" s="7">
        <v>8.5</v>
      </c>
      <c r="H8" s="9">
        <f t="shared" si="0"/>
        <v>8.625</v>
      </c>
      <c r="I8" s="1">
        <v>8</v>
      </c>
      <c r="J8" s="1">
        <v>8</v>
      </c>
      <c r="K8" s="1">
        <v>8</v>
      </c>
      <c r="L8" s="1">
        <v>8</v>
      </c>
      <c r="M8" s="16">
        <f t="shared" si="1"/>
        <v>8</v>
      </c>
      <c r="N8" s="10">
        <f t="shared" si="2"/>
        <v>8.3125</v>
      </c>
    </row>
    <row r="9" spans="1:15" ht="35" customHeight="1" x14ac:dyDescent="0.25">
      <c r="A9" s="1">
        <v>15</v>
      </c>
      <c r="B9" s="5" t="s">
        <v>27</v>
      </c>
      <c r="C9" s="3" t="s">
        <v>29</v>
      </c>
      <c r="D9" s="7">
        <v>9</v>
      </c>
      <c r="E9" s="7">
        <v>7.5</v>
      </c>
      <c r="F9" s="7">
        <v>8</v>
      </c>
      <c r="G9" s="7">
        <v>9</v>
      </c>
      <c r="H9" s="9">
        <f t="shared" si="0"/>
        <v>8.375</v>
      </c>
      <c r="I9" s="1">
        <v>8.5</v>
      </c>
      <c r="J9" s="1">
        <v>8</v>
      </c>
      <c r="K9" s="1">
        <v>8</v>
      </c>
      <c r="L9" s="1">
        <v>8</v>
      </c>
      <c r="M9" s="16">
        <f t="shared" si="1"/>
        <v>8.15</v>
      </c>
      <c r="N9" s="10">
        <f t="shared" si="2"/>
        <v>8.2624999999999993</v>
      </c>
    </row>
    <row r="10" spans="1:15" ht="35" customHeight="1" x14ac:dyDescent="0.25">
      <c r="A10" s="1">
        <v>4</v>
      </c>
      <c r="B10" s="5" t="s">
        <v>10</v>
      </c>
      <c r="C10" s="3" t="s">
        <v>12</v>
      </c>
      <c r="D10" s="7">
        <v>9</v>
      </c>
      <c r="E10" s="7">
        <v>8</v>
      </c>
      <c r="F10" s="7">
        <v>8</v>
      </c>
      <c r="G10" s="7">
        <v>9</v>
      </c>
      <c r="H10" s="9">
        <f t="shared" si="0"/>
        <v>8.5</v>
      </c>
      <c r="I10" s="1">
        <v>8.5</v>
      </c>
      <c r="J10" s="1">
        <v>7.5</v>
      </c>
      <c r="K10" s="1">
        <v>7.5</v>
      </c>
      <c r="L10" s="1">
        <v>8.5</v>
      </c>
      <c r="M10" s="16">
        <f t="shared" si="1"/>
        <v>8</v>
      </c>
      <c r="N10" s="10">
        <f t="shared" si="2"/>
        <v>8.25</v>
      </c>
    </row>
    <row r="11" spans="1:15" ht="35" customHeight="1" x14ac:dyDescent="0.25">
      <c r="A11" s="1">
        <v>22</v>
      </c>
      <c r="B11" s="5" t="s">
        <v>38</v>
      </c>
      <c r="C11" s="3" t="s">
        <v>40</v>
      </c>
      <c r="D11" s="7">
        <v>8.5</v>
      </c>
      <c r="E11" s="7">
        <v>8</v>
      </c>
      <c r="F11" s="7">
        <v>8.5</v>
      </c>
      <c r="G11" s="7">
        <v>9</v>
      </c>
      <c r="H11" s="9">
        <f t="shared" si="0"/>
        <v>8.4749999999999996</v>
      </c>
      <c r="I11" s="1">
        <v>8</v>
      </c>
      <c r="J11" s="1">
        <v>8</v>
      </c>
      <c r="K11" s="1">
        <v>8</v>
      </c>
      <c r="L11" s="1">
        <v>8</v>
      </c>
      <c r="M11" s="16">
        <f t="shared" si="1"/>
        <v>8</v>
      </c>
      <c r="N11" s="10">
        <f t="shared" si="2"/>
        <v>8.2375000000000007</v>
      </c>
    </row>
    <row r="12" spans="1:15" ht="35" customHeight="1" x14ac:dyDescent="0.25">
      <c r="A12" s="1">
        <v>18</v>
      </c>
      <c r="B12" s="5" t="s">
        <v>33</v>
      </c>
      <c r="C12" s="3" t="s">
        <v>34</v>
      </c>
      <c r="D12" s="7">
        <v>7.5</v>
      </c>
      <c r="E12" s="7">
        <v>9</v>
      </c>
      <c r="F12" s="7">
        <v>8</v>
      </c>
      <c r="G12" s="7">
        <v>8</v>
      </c>
      <c r="H12" s="9">
        <f t="shared" si="0"/>
        <v>8.1</v>
      </c>
      <c r="I12" s="1">
        <v>8</v>
      </c>
      <c r="J12" s="1">
        <v>8</v>
      </c>
      <c r="K12" s="1">
        <v>8</v>
      </c>
      <c r="L12" s="1">
        <v>8</v>
      </c>
      <c r="M12" s="16">
        <f t="shared" si="1"/>
        <v>8</v>
      </c>
      <c r="N12" s="10">
        <f t="shared" si="2"/>
        <v>8.0500000000000007</v>
      </c>
    </row>
    <row r="13" spans="1:15" ht="35" customHeight="1" x14ac:dyDescent="0.25">
      <c r="A13" s="1">
        <v>16</v>
      </c>
      <c r="B13" s="6" t="s">
        <v>30</v>
      </c>
      <c r="C13" s="3" t="s">
        <v>9</v>
      </c>
      <c r="D13" s="7">
        <v>8</v>
      </c>
      <c r="E13" s="7">
        <v>7</v>
      </c>
      <c r="F13" s="7">
        <v>8</v>
      </c>
      <c r="G13" s="7">
        <v>8</v>
      </c>
      <c r="H13" s="9">
        <f t="shared" si="0"/>
        <v>7.75</v>
      </c>
      <c r="I13" s="1">
        <v>8.5</v>
      </c>
      <c r="J13" s="1">
        <v>7.5</v>
      </c>
      <c r="K13" s="1">
        <v>7.5</v>
      </c>
      <c r="L13" s="1">
        <v>8.5</v>
      </c>
      <c r="M13" s="16">
        <f t="shared" si="1"/>
        <v>8</v>
      </c>
      <c r="N13" s="10">
        <f t="shared" si="2"/>
        <v>7.875</v>
      </c>
    </row>
    <row r="14" spans="1:15" ht="35" customHeight="1" x14ac:dyDescent="0.25">
      <c r="A14" s="1">
        <v>11</v>
      </c>
      <c r="B14" s="5" t="s">
        <v>20</v>
      </c>
      <c r="C14" s="3" t="s">
        <v>22</v>
      </c>
      <c r="D14" s="7">
        <v>8</v>
      </c>
      <c r="E14" s="7">
        <v>7</v>
      </c>
      <c r="F14" s="7">
        <v>8</v>
      </c>
      <c r="G14" s="7">
        <v>7</v>
      </c>
      <c r="H14" s="9">
        <f t="shared" si="0"/>
        <v>7.5500000000000007</v>
      </c>
      <c r="I14" s="1">
        <v>8</v>
      </c>
      <c r="J14" s="1">
        <v>8</v>
      </c>
      <c r="K14" s="1">
        <v>8</v>
      </c>
      <c r="L14" s="1">
        <v>8</v>
      </c>
      <c r="M14" s="16">
        <f t="shared" si="1"/>
        <v>8</v>
      </c>
      <c r="N14" s="10">
        <f t="shared" si="2"/>
        <v>7.7750000000000004</v>
      </c>
    </row>
    <row r="15" spans="1:15" ht="35" customHeight="1" x14ac:dyDescent="0.25">
      <c r="A15" s="1">
        <v>8</v>
      </c>
      <c r="B15" s="5" t="s">
        <v>17</v>
      </c>
      <c r="C15" s="3" t="s">
        <v>18</v>
      </c>
      <c r="D15" s="7">
        <v>8</v>
      </c>
      <c r="E15" s="7">
        <v>6</v>
      </c>
      <c r="F15" s="7">
        <v>8</v>
      </c>
      <c r="G15" s="7">
        <v>8</v>
      </c>
      <c r="H15" s="9">
        <f t="shared" si="0"/>
        <v>7.5</v>
      </c>
      <c r="I15" s="1">
        <v>8</v>
      </c>
      <c r="J15" s="1">
        <v>8</v>
      </c>
      <c r="K15" s="1">
        <v>8</v>
      </c>
      <c r="L15" s="1">
        <v>8</v>
      </c>
      <c r="M15" s="16">
        <f t="shared" si="1"/>
        <v>8</v>
      </c>
      <c r="N15" s="10">
        <f t="shared" si="2"/>
        <v>7.75</v>
      </c>
    </row>
    <row r="16" spans="1:15" ht="35" customHeight="1" x14ac:dyDescent="0.25">
      <c r="A16" s="1">
        <v>12</v>
      </c>
      <c r="B16" s="6" t="s">
        <v>23</v>
      </c>
      <c r="C16" s="3" t="s">
        <v>24</v>
      </c>
      <c r="D16" s="7">
        <v>8</v>
      </c>
      <c r="E16" s="7">
        <v>7</v>
      </c>
      <c r="F16" s="7">
        <v>8</v>
      </c>
      <c r="G16" s="7">
        <v>8</v>
      </c>
      <c r="H16" s="9">
        <f t="shared" si="0"/>
        <v>7.75</v>
      </c>
      <c r="I16" s="1">
        <v>8</v>
      </c>
      <c r="J16" s="1">
        <v>7</v>
      </c>
      <c r="K16" s="1">
        <v>7</v>
      </c>
      <c r="L16" s="1">
        <v>8.5</v>
      </c>
      <c r="M16" s="16">
        <f t="shared" si="1"/>
        <v>7.6000000000000005</v>
      </c>
      <c r="N16" s="10">
        <f t="shared" si="2"/>
        <v>7.6750000000000007</v>
      </c>
    </row>
    <row r="17" spans="1:14" ht="35" customHeight="1" x14ac:dyDescent="0.25">
      <c r="A17" s="1">
        <v>5</v>
      </c>
      <c r="B17" s="5" t="s">
        <v>10</v>
      </c>
      <c r="C17" s="3" t="s">
        <v>13</v>
      </c>
      <c r="D17" s="7">
        <v>8</v>
      </c>
      <c r="E17" s="7">
        <v>7</v>
      </c>
      <c r="F17" s="7">
        <v>7</v>
      </c>
      <c r="G17" s="7">
        <v>7</v>
      </c>
      <c r="H17" s="9">
        <f t="shared" si="0"/>
        <v>7.3000000000000007</v>
      </c>
      <c r="I17" s="1">
        <v>8</v>
      </c>
      <c r="J17" s="1">
        <v>8</v>
      </c>
      <c r="K17" s="1">
        <v>8</v>
      </c>
      <c r="L17" s="1">
        <v>8</v>
      </c>
      <c r="M17" s="16">
        <f t="shared" si="1"/>
        <v>8</v>
      </c>
      <c r="N17" s="10">
        <f t="shared" si="2"/>
        <v>7.65</v>
      </c>
    </row>
    <row r="18" spans="1:14" ht="35" customHeight="1" x14ac:dyDescent="0.25">
      <c r="A18" s="1">
        <v>13</v>
      </c>
      <c r="B18" s="6" t="s">
        <v>25</v>
      </c>
      <c r="C18" s="3" t="s">
        <v>26</v>
      </c>
      <c r="D18" s="7">
        <v>8</v>
      </c>
      <c r="E18" s="7">
        <v>7</v>
      </c>
      <c r="F18" s="7">
        <v>8</v>
      </c>
      <c r="G18" s="7">
        <v>8</v>
      </c>
      <c r="H18" s="9">
        <f t="shared" si="0"/>
        <v>7.75</v>
      </c>
      <c r="I18" s="1">
        <v>8</v>
      </c>
      <c r="J18" s="1">
        <v>7</v>
      </c>
      <c r="K18" s="1">
        <v>7.5</v>
      </c>
      <c r="L18" s="1">
        <v>7</v>
      </c>
      <c r="M18" s="16">
        <f t="shared" si="1"/>
        <v>7.4250000000000007</v>
      </c>
      <c r="N18" s="10">
        <f t="shared" si="2"/>
        <v>7.5875000000000004</v>
      </c>
    </row>
    <row r="19" spans="1:14" ht="35" customHeight="1" x14ac:dyDescent="0.25">
      <c r="A19" s="1">
        <v>1</v>
      </c>
      <c r="B19" s="5" t="s">
        <v>7</v>
      </c>
      <c r="C19" s="3" t="s">
        <v>8</v>
      </c>
      <c r="D19" s="7">
        <v>8</v>
      </c>
      <c r="E19" s="7">
        <v>8</v>
      </c>
      <c r="F19" s="7">
        <v>8</v>
      </c>
      <c r="G19" s="7">
        <v>7</v>
      </c>
      <c r="H19" s="9">
        <f t="shared" si="0"/>
        <v>7.8000000000000007</v>
      </c>
      <c r="I19" s="1">
        <v>7.5</v>
      </c>
      <c r="J19" s="1">
        <v>7</v>
      </c>
      <c r="K19" s="1">
        <v>7</v>
      </c>
      <c r="L19" s="1">
        <v>7</v>
      </c>
      <c r="M19" s="16">
        <f t="shared" si="1"/>
        <v>7.15</v>
      </c>
      <c r="N19" s="10">
        <f t="shared" si="2"/>
        <v>7.4750000000000005</v>
      </c>
    </row>
    <row r="20" spans="1:14" ht="35" customHeight="1" x14ac:dyDescent="0.25">
      <c r="A20" s="1">
        <v>7</v>
      </c>
      <c r="B20" s="6" t="s">
        <v>15</v>
      </c>
      <c r="C20" s="3" t="s">
        <v>16</v>
      </c>
      <c r="D20" s="7">
        <v>7</v>
      </c>
      <c r="E20" s="7">
        <v>7</v>
      </c>
      <c r="F20" s="7">
        <v>7</v>
      </c>
      <c r="G20" s="7">
        <v>9</v>
      </c>
      <c r="H20" s="9">
        <f t="shared" si="0"/>
        <v>7.3999999999999995</v>
      </c>
      <c r="I20" s="1">
        <v>8</v>
      </c>
      <c r="J20" s="1">
        <v>7</v>
      </c>
      <c r="K20" s="1">
        <v>7</v>
      </c>
      <c r="L20" s="1">
        <v>8</v>
      </c>
      <c r="M20" s="16">
        <f t="shared" si="1"/>
        <v>7.5</v>
      </c>
      <c r="N20" s="10">
        <f t="shared" si="2"/>
        <v>7.4499999999999993</v>
      </c>
    </row>
    <row r="21" spans="1:14" ht="35" customHeight="1" x14ac:dyDescent="0.25">
      <c r="A21" s="1">
        <v>6</v>
      </c>
      <c r="B21" s="6" t="s">
        <v>73</v>
      </c>
      <c r="C21" s="3" t="s">
        <v>14</v>
      </c>
      <c r="D21" s="7">
        <v>7</v>
      </c>
      <c r="E21" s="7">
        <v>7</v>
      </c>
      <c r="F21" s="7">
        <v>7</v>
      </c>
      <c r="G21" s="7">
        <v>9</v>
      </c>
      <c r="H21" s="9">
        <f t="shared" si="0"/>
        <v>7.3999999999999995</v>
      </c>
      <c r="I21" s="1">
        <v>7.5</v>
      </c>
      <c r="J21" s="1">
        <v>7</v>
      </c>
      <c r="K21" s="1">
        <v>7.5</v>
      </c>
      <c r="L21" s="1">
        <v>7.5</v>
      </c>
      <c r="M21" s="16">
        <f t="shared" si="1"/>
        <v>7.375</v>
      </c>
      <c r="N21" s="10">
        <f t="shared" si="2"/>
        <v>7.3874999999999993</v>
      </c>
    </row>
    <row r="22" spans="1:14" ht="35" customHeight="1" x14ac:dyDescent="0.25">
      <c r="A22" s="1">
        <v>2</v>
      </c>
      <c r="B22" s="5" t="s">
        <v>7</v>
      </c>
      <c r="C22" s="3" t="s">
        <v>9</v>
      </c>
      <c r="D22" s="7">
        <v>8</v>
      </c>
      <c r="E22" s="7">
        <v>7</v>
      </c>
      <c r="F22" s="7">
        <v>7</v>
      </c>
      <c r="G22" s="7">
        <v>7</v>
      </c>
      <c r="H22" s="9">
        <f t="shared" si="0"/>
        <v>7.3000000000000007</v>
      </c>
      <c r="I22" s="1">
        <v>8</v>
      </c>
      <c r="J22" s="1">
        <v>7.5</v>
      </c>
      <c r="K22" s="1">
        <v>7</v>
      </c>
      <c r="L22" s="1">
        <v>7</v>
      </c>
      <c r="M22" s="16">
        <f t="shared" si="1"/>
        <v>7.4250000000000007</v>
      </c>
      <c r="N22" s="10">
        <f t="shared" si="2"/>
        <v>7.3625000000000007</v>
      </c>
    </row>
    <row r="23" spans="1:14" ht="35" customHeight="1" x14ac:dyDescent="0.25">
      <c r="A23" s="1">
        <v>9</v>
      </c>
      <c r="B23" s="5" t="s">
        <v>17</v>
      </c>
      <c r="C23" s="3" t="s">
        <v>19</v>
      </c>
      <c r="D23" s="7">
        <v>7</v>
      </c>
      <c r="E23" s="7">
        <v>6</v>
      </c>
      <c r="F23" s="7">
        <v>7</v>
      </c>
      <c r="G23" s="7">
        <v>8</v>
      </c>
      <c r="H23" s="9">
        <f t="shared" si="0"/>
        <v>6.9499999999999993</v>
      </c>
      <c r="I23" s="1">
        <v>7</v>
      </c>
      <c r="J23" s="1">
        <v>8</v>
      </c>
      <c r="K23" s="1">
        <v>7.5</v>
      </c>
      <c r="L23" s="1">
        <v>7</v>
      </c>
      <c r="M23" s="16">
        <f t="shared" si="1"/>
        <v>7.375</v>
      </c>
      <c r="N23" s="10">
        <f t="shared" si="2"/>
        <v>7.1624999999999996</v>
      </c>
    </row>
  </sheetData>
  <autoFilter ref="A1:H23" xr:uid="{00000000-0009-0000-0000-000000000000}"/>
  <sortState xmlns:xlrd2="http://schemas.microsoft.com/office/spreadsheetml/2017/richdata2" ref="A2:N23">
    <sortCondition descending="1" ref="N2:N23"/>
  </sortState>
  <pageMargins left="0.25" right="0.25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22"/>
  <sheetViews>
    <sheetView tabSelected="1" zoomScale="65" zoomScaleNormal="65" workbookViewId="0">
      <selection activeCell="O1" sqref="O1:O7"/>
    </sheetView>
  </sheetViews>
  <sheetFormatPr defaultColWidth="12.6328125" defaultRowHeight="15.75" customHeight="1" x14ac:dyDescent="0.25"/>
  <cols>
    <col min="1" max="1" width="6.6328125" customWidth="1"/>
    <col min="2" max="2" width="22.26953125" customWidth="1"/>
    <col min="3" max="3" width="44.08984375" customWidth="1"/>
    <col min="4" max="8" width="16.90625" customWidth="1"/>
  </cols>
  <sheetData>
    <row r="1" spans="1:15" ht="32.25" customHeight="1" x14ac:dyDescent="0.25">
      <c r="A1" s="2" t="s">
        <v>0</v>
      </c>
      <c r="B1" s="2" t="s">
        <v>1</v>
      </c>
      <c r="C1" s="2" t="s">
        <v>2</v>
      </c>
      <c r="D1" s="2" t="s">
        <v>79</v>
      </c>
      <c r="E1" s="2" t="s">
        <v>80</v>
      </c>
      <c r="F1" s="2" t="s">
        <v>81</v>
      </c>
      <c r="G1" s="2" t="s">
        <v>82</v>
      </c>
      <c r="H1" s="11" t="s">
        <v>74</v>
      </c>
      <c r="I1" s="2" t="s">
        <v>79</v>
      </c>
      <c r="J1" s="2" t="s">
        <v>80</v>
      </c>
      <c r="K1" s="2" t="s">
        <v>81</v>
      </c>
      <c r="L1" s="2" t="s">
        <v>82</v>
      </c>
      <c r="M1" s="11" t="s">
        <v>77</v>
      </c>
      <c r="N1" s="12" t="s">
        <v>78</v>
      </c>
      <c r="O1" s="12" t="s">
        <v>83</v>
      </c>
    </row>
    <row r="2" spans="1:15" ht="35" customHeight="1" x14ac:dyDescent="0.25">
      <c r="A2" s="13">
        <v>12</v>
      </c>
      <c r="B2" s="13" t="s">
        <v>55</v>
      </c>
      <c r="C2" s="13" t="s">
        <v>57</v>
      </c>
      <c r="D2" s="13">
        <v>2.8</v>
      </c>
      <c r="E2" s="13">
        <v>2.5</v>
      </c>
      <c r="F2" s="13">
        <v>2.5</v>
      </c>
      <c r="G2" s="13">
        <v>1.5</v>
      </c>
      <c r="H2" s="14">
        <f t="shared" ref="H2:H22" si="0">SUM(D2:G2)</f>
        <v>9.3000000000000007</v>
      </c>
      <c r="I2" s="13">
        <v>2.6</v>
      </c>
      <c r="J2" s="13">
        <v>2.5</v>
      </c>
      <c r="K2" s="13">
        <v>2.5</v>
      </c>
      <c r="L2" s="13">
        <v>1.5</v>
      </c>
      <c r="M2" s="14">
        <f t="shared" ref="M2:M22" si="1">SUM(I2:L2)</f>
        <v>9.1</v>
      </c>
      <c r="N2" s="15">
        <f t="shared" ref="N2:N22" si="2">AVERAGE(H2,M2)</f>
        <v>9.1999999999999993</v>
      </c>
      <c r="O2" s="24" t="s">
        <v>84</v>
      </c>
    </row>
    <row r="3" spans="1:15" ht="35" customHeight="1" x14ac:dyDescent="0.25">
      <c r="A3" s="13">
        <v>1</v>
      </c>
      <c r="B3" s="13" t="s">
        <v>41</v>
      </c>
      <c r="C3" s="13" t="s">
        <v>42</v>
      </c>
      <c r="D3" s="13">
        <v>2.5</v>
      </c>
      <c r="E3" s="13">
        <v>2.4</v>
      </c>
      <c r="F3" s="13">
        <v>2</v>
      </c>
      <c r="G3" s="13">
        <v>2</v>
      </c>
      <c r="H3" s="14">
        <f t="shared" si="0"/>
        <v>8.9</v>
      </c>
      <c r="I3" s="13">
        <v>2.7</v>
      </c>
      <c r="J3" s="13">
        <v>2.5</v>
      </c>
      <c r="K3" s="13">
        <v>2.2000000000000002</v>
      </c>
      <c r="L3" s="13">
        <v>2</v>
      </c>
      <c r="M3" s="14">
        <f t="shared" si="1"/>
        <v>9.4</v>
      </c>
      <c r="N3" s="15">
        <f t="shared" si="2"/>
        <v>9.15</v>
      </c>
      <c r="O3" s="24" t="s">
        <v>85</v>
      </c>
    </row>
    <row r="4" spans="1:15" ht="35" customHeight="1" x14ac:dyDescent="0.25">
      <c r="A4" s="13">
        <v>10</v>
      </c>
      <c r="B4" s="13" t="s">
        <v>51</v>
      </c>
      <c r="C4" s="13" t="s">
        <v>54</v>
      </c>
      <c r="D4" s="13">
        <v>2.2000000000000002</v>
      </c>
      <c r="E4" s="13">
        <v>2.5</v>
      </c>
      <c r="F4" s="13">
        <v>2.5</v>
      </c>
      <c r="G4" s="13">
        <v>2</v>
      </c>
      <c r="H4" s="14">
        <f t="shared" si="0"/>
        <v>9.1999999999999993</v>
      </c>
      <c r="I4" s="13">
        <v>2.2999999999999998</v>
      </c>
      <c r="J4" s="13">
        <v>2.5</v>
      </c>
      <c r="K4" s="13">
        <v>2.5</v>
      </c>
      <c r="L4" s="13">
        <v>1.8</v>
      </c>
      <c r="M4" s="14">
        <f t="shared" si="1"/>
        <v>9.1</v>
      </c>
      <c r="N4" s="15">
        <f t="shared" si="2"/>
        <v>9.1499999999999986</v>
      </c>
      <c r="O4" s="24" t="s">
        <v>85</v>
      </c>
    </row>
    <row r="5" spans="1:15" ht="35" customHeight="1" x14ac:dyDescent="0.25">
      <c r="A5" s="13">
        <v>15</v>
      </c>
      <c r="B5" s="13" t="s">
        <v>61</v>
      </c>
      <c r="C5" s="13" t="s">
        <v>62</v>
      </c>
      <c r="D5" s="13">
        <v>2.7</v>
      </c>
      <c r="E5" s="13">
        <v>2.4</v>
      </c>
      <c r="F5" s="13">
        <v>2.2000000000000002</v>
      </c>
      <c r="G5" s="13">
        <v>2</v>
      </c>
      <c r="H5" s="14">
        <f t="shared" si="0"/>
        <v>9.3000000000000007</v>
      </c>
      <c r="I5" s="13">
        <v>2.5</v>
      </c>
      <c r="J5" s="13">
        <v>2.4</v>
      </c>
      <c r="K5" s="13">
        <v>2.2000000000000002</v>
      </c>
      <c r="L5" s="13">
        <v>1.8</v>
      </c>
      <c r="M5" s="14">
        <f t="shared" si="1"/>
        <v>8.9</v>
      </c>
      <c r="N5" s="15">
        <f t="shared" si="2"/>
        <v>9.1000000000000014</v>
      </c>
      <c r="O5" s="24" t="s">
        <v>86</v>
      </c>
    </row>
    <row r="6" spans="1:15" ht="35" customHeight="1" x14ac:dyDescent="0.25">
      <c r="A6" s="13">
        <v>20</v>
      </c>
      <c r="B6" s="13" t="s">
        <v>69</v>
      </c>
      <c r="C6" s="13" t="s">
        <v>70</v>
      </c>
      <c r="D6" s="13">
        <v>2.5</v>
      </c>
      <c r="E6" s="13">
        <v>2.5</v>
      </c>
      <c r="F6" s="13">
        <v>2.2000000000000002</v>
      </c>
      <c r="G6" s="13">
        <v>2</v>
      </c>
      <c r="H6" s="14">
        <f t="shared" si="0"/>
        <v>9.1999999999999993</v>
      </c>
      <c r="I6" s="13">
        <v>2.4</v>
      </c>
      <c r="J6" s="13">
        <v>2.5</v>
      </c>
      <c r="K6" s="13">
        <v>2.2000000000000002</v>
      </c>
      <c r="L6" s="13">
        <v>1.8</v>
      </c>
      <c r="M6" s="14">
        <f t="shared" si="1"/>
        <v>8.9</v>
      </c>
      <c r="N6" s="15">
        <f t="shared" si="2"/>
        <v>9.0500000000000007</v>
      </c>
      <c r="O6" s="24" t="s">
        <v>86</v>
      </c>
    </row>
    <row r="7" spans="1:15" ht="35" customHeight="1" x14ac:dyDescent="0.25">
      <c r="A7" s="13">
        <v>4</v>
      </c>
      <c r="B7" s="13" t="s">
        <v>44</v>
      </c>
      <c r="C7" s="13" t="s">
        <v>45</v>
      </c>
      <c r="D7" s="13">
        <v>2.4</v>
      </c>
      <c r="E7" s="13">
        <v>2</v>
      </c>
      <c r="F7" s="13">
        <v>2.5</v>
      </c>
      <c r="G7" s="13">
        <v>2</v>
      </c>
      <c r="H7" s="14">
        <f t="shared" si="0"/>
        <v>8.9</v>
      </c>
      <c r="I7" s="13">
        <v>2.5</v>
      </c>
      <c r="J7" s="13">
        <v>2</v>
      </c>
      <c r="K7" s="13">
        <v>2.5</v>
      </c>
      <c r="L7" s="13">
        <v>2</v>
      </c>
      <c r="M7" s="14">
        <f t="shared" si="1"/>
        <v>9</v>
      </c>
      <c r="N7" s="15">
        <f t="shared" si="2"/>
        <v>8.9499999999999993</v>
      </c>
      <c r="O7" s="24" t="s">
        <v>86</v>
      </c>
    </row>
    <row r="8" spans="1:15" ht="35" customHeight="1" x14ac:dyDescent="0.25">
      <c r="A8" s="7">
        <v>13</v>
      </c>
      <c r="B8" s="7" t="s">
        <v>55</v>
      </c>
      <c r="C8" s="7" t="s">
        <v>58</v>
      </c>
      <c r="D8" s="7">
        <v>2.6</v>
      </c>
      <c r="E8" s="7">
        <v>2.4</v>
      </c>
      <c r="F8" s="7">
        <v>2</v>
      </c>
      <c r="G8" s="7">
        <v>1.9</v>
      </c>
      <c r="H8" s="9">
        <f t="shared" si="0"/>
        <v>8.9</v>
      </c>
      <c r="I8" s="7">
        <v>2.6</v>
      </c>
      <c r="J8" s="7">
        <v>2.4</v>
      </c>
      <c r="K8" s="7">
        <v>2</v>
      </c>
      <c r="L8" s="7">
        <v>1.8</v>
      </c>
      <c r="M8" s="9">
        <f t="shared" si="1"/>
        <v>8.8000000000000007</v>
      </c>
      <c r="N8" s="4">
        <f t="shared" si="2"/>
        <v>8.8500000000000014</v>
      </c>
    </row>
    <row r="9" spans="1:15" ht="35" customHeight="1" x14ac:dyDescent="0.25">
      <c r="A9" s="7">
        <v>2</v>
      </c>
      <c r="B9" s="7" t="s">
        <v>41</v>
      </c>
      <c r="C9" s="7" t="s">
        <v>43</v>
      </c>
      <c r="D9" s="7">
        <v>2.5</v>
      </c>
      <c r="E9" s="7">
        <v>2.5</v>
      </c>
      <c r="F9" s="7">
        <v>2.5</v>
      </c>
      <c r="G9" s="7">
        <v>1.5</v>
      </c>
      <c r="H9" s="9">
        <f t="shared" si="0"/>
        <v>9</v>
      </c>
      <c r="I9" s="7">
        <v>2.2000000000000002</v>
      </c>
      <c r="J9" s="7">
        <v>2.5</v>
      </c>
      <c r="K9" s="7">
        <v>2.5</v>
      </c>
      <c r="L9" s="7">
        <v>1.5</v>
      </c>
      <c r="M9" s="9">
        <f t="shared" si="1"/>
        <v>8.6999999999999993</v>
      </c>
      <c r="N9" s="4">
        <f t="shared" si="2"/>
        <v>8.85</v>
      </c>
    </row>
    <row r="10" spans="1:15" ht="35" customHeight="1" x14ac:dyDescent="0.25">
      <c r="A10" s="7">
        <v>7</v>
      </c>
      <c r="B10" s="7" t="s">
        <v>49</v>
      </c>
      <c r="C10" s="7" t="s">
        <v>50</v>
      </c>
      <c r="D10" s="7">
        <v>2.2000000000000002</v>
      </c>
      <c r="E10" s="7">
        <v>2</v>
      </c>
      <c r="F10" s="7">
        <v>2.5</v>
      </c>
      <c r="G10" s="7">
        <v>2</v>
      </c>
      <c r="H10" s="9">
        <f t="shared" si="0"/>
        <v>8.6999999999999993</v>
      </c>
      <c r="I10" s="7">
        <v>2.5</v>
      </c>
      <c r="J10" s="7">
        <v>2</v>
      </c>
      <c r="K10" s="7">
        <v>2.5</v>
      </c>
      <c r="L10" s="7">
        <v>2</v>
      </c>
      <c r="M10" s="9">
        <f t="shared" si="1"/>
        <v>9</v>
      </c>
      <c r="N10" s="4">
        <f t="shared" si="2"/>
        <v>8.85</v>
      </c>
    </row>
    <row r="11" spans="1:15" ht="35" customHeight="1" x14ac:dyDescent="0.25">
      <c r="A11" s="7">
        <v>18</v>
      </c>
      <c r="B11" s="7" t="s">
        <v>65</v>
      </c>
      <c r="C11" s="7" t="s">
        <v>66</v>
      </c>
      <c r="D11" s="7">
        <v>2.5</v>
      </c>
      <c r="E11" s="7">
        <v>2</v>
      </c>
      <c r="F11" s="7">
        <v>2.5</v>
      </c>
      <c r="G11" s="7">
        <v>2</v>
      </c>
      <c r="H11" s="9">
        <f t="shared" si="0"/>
        <v>9</v>
      </c>
      <c r="I11" s="7">
        <v>2.2999999999999998</v>
      </c>
      <c r="J11" s="7">
        <v>2</v>
      </c>
      <c r="K11" s="7">
        <v>2.5</v>
      </c>
      <c r="L11" s="7">
        <v>1.8</v>
      </c>
      <c r="M11" s="9">
        <f t="shared" si="1"/>
        <v>8.6</v>
      </c>
      <c r="N11" s="4">
        <f t="shared" si="2"/>
        <v>8.8000000000000007</v>
      </c>
    </row>
    <row r="12" spans="1:15" ht="35" customHeight="1" x14ac:dyDescent="0.25">
      <c r="A12" s="7">
        <v>19</v>
      </c>
      <c r="B12" s="7" t="s">
        <v>67</v>
      </c>
      <c r="C12" s="7" t="s">
        <v>68</v>
      </c>
      <c r="D12" s="7">
        <v>2.9</v>
      </c>
      <c r="E12" s="7">
        <v>2.4</v>
      </c>
      <c r="F12" s="7">
        <v>2</v>
      </c>
      <c r="G12" s="7">
        <v>1.5</v>
      </c>
      <c r="H12" s="9">
        <f t="shared" si="0"/>
        <v>8.8000000000000007</v>
      </c>
      <c r="I12" s="7">
        <v>2.7</v>
      </c>
      <c r="J12" s="7">
        <v>2.4</v>
      </c>
      <c r="K12" s="7">
        <v>2</v>
      </c>
      <c r="L12" s="7">
        <v>1.7</v>
      </c>
      <c r="M12" s="9">
        <f t="shared" si="1"/>
        <v>8.7999999999999989</v>
      </c>
      <c r="N12" s="4">
        <f t="shared" si="2"/>
        <v>8.8000000000000007</v>
      </c>
    </row>
    <row r="13" spans="1:15" ht="35" customHeight="1" x14ac:dyDescent="0.25">
      <c r="A13" s="7">
        <v>5</v>
      </c>
      <c r="B13" s="7" t="s">
        <v>46</v>
      </c>
      <c r="C13" s="7" t="s">
        <v>47</v>
      </c>
      <c r="D13" s="7">
        <v>2.6</v>
      </c>
      <c r="E13" s="7">
        <v>1.9</v>
      </c>
      <c r="F13" s="7">
        <v>2.5</v>
      </c>
      <c r="G13" s="7">
        <v>1.9</v>
      </c>
      <c r="H13" s="9">
        <f t="shared" si="0"/>
        <v>8.9</v>
      </c>
      <c r="I13" s="7">
        <v>2.4</v>
      </c>
      <c r="J13" s="7">
        <v>2</v>
      </c>
      <c r="K13" s="7">
        <v>2.5</v>
      </c>
      <c r="L13" s="7">
        <v>1.8</v>
      </c>
      <c r="M13" s="9">
        <f t="shared" si="1"/>
        <v>8.7000000000000011</v>
      </c>
      <c r="N13" s="4">
        <f t="shared" si="2"/>
        <v>8.8000000000000007</v>
      </c>
    </row>
    <row r="14" spans="1:15" ht="35" customHeight="1" x14ac:dyDescent="0.25">
      <c r="A14" s="7">
        <v>9</v>
      </c>
      <c r="B14" s="7" t="s">
        <v>51</v>
      </c>
      <c r="C14" s="7" t="s">
        <v>53</v>
      </c>
      <c r="D14" s="7">
        <v>2.4</v>
      </c>
      <c r="E14" s="7">
        <v>2</v>
      </c>
      <c r="F14" s="7">
        <v>2.5</v>
      </c>
      <c r="G14" s="7">
        <v>2</v>
      </c>
      <c r="H14" s="9">
        <f t="shared" si="0"/>
        <v>8.9</v>
      </c>
      <c r="I14" s="7">
        <v>2.4</v>
      </c>
      <c r="J14" s="7">
        <v>2</v>
      </c>
      <c r="K14" s="7">
        <v>2.5</v>
      </c>
      <c r="L14" s="7">
        <v>1.8</v>
      </c>
      <c r="M14" s="9">
        <f t="shared" si="1"/>
        <v>8.7000000000000011</v>
      </c>
      <c r="N14" s="4">
        <f t="shared" si="2"/>
        <v>8.8000000000000007</v>
      </c>
    </row>
    <row r="15" spans="1:15" ht="35" customHeight="1" x14ac:dyDescent="0.25">
      <c r="A15" s="7">
        <v>11</v>
      </c>
      <c r="B15" s="7" t="s">
        <v>55</v>
      </c>
      <c r="C15" s="7" t="s">
        <v>56</v>
      </c>
      <c r="D15" s="7">
        <v>2.7</v>
      </c>
      <c r="E15" s="7">
        <v>2.5</v>
      </c>
      <c r="F15" s="7">
        <v>2</v>
      </c>
      <c r="G15" s="7">
        <v>1.5</v>
      </c>
      <c r="H15" s="9">
        <f t="shared" si="0"/>
        <v>8.6999999999999993</v>
      </c>
      <c r="I15" s="7">
        <v>2.6</v>
      </c>
      <c r="J15" s="7">
        <v>2.5</v>
      </c>
      <c r="K15" s="7">
        <v>2</v>
      </c>
      <c r="L15" s="7">
        <v>1.5</v>
      </c>
      <c r="M15" s="9">
        <f t="shared" si="1"/>
        <v>8.6</v>
      </c>
      <c r="N15" s="4">
        <f t="shared" si="2"/>
        <v>8.6499999999999986</v>
      </c>
    </row>
    <row r="16" spans="1:15" ht="35" customHeight="1" x14ac:dyDescent="0.25">
      <c r="A16" s="7">
        <v>6</v>
      </c>
      <c r="B16" s="7" t="s">
        <v>46</v>
      </c>
      <c r="C16" s="7" t="s">
        <v>48</v>
      </c>
      <c r="D16" s="7">
        <v>3</v>
      </c>
      <c r="E16" s="7">
        <v>2</v>
      </c>
      <c r="F16" s="7">
        <v>2</v>
      </c>
      <c r="G16" s="7">
        <v>1.9</v>
      </c>
      <c r="H16" s="9">
        <f t="shared" si="0"/>
        <v>8.9</v>
      </c>
      <c r="I16" s="7">
        <v>2.5</v>
      </c>
      <c r="J16" s="7">
        <v>2</v>
      </c>
      <c r="K16" s="7">
        <v>2</v>
      </c>
      <c r="L16" s="7">
        <v>1.8</v>
      </c>
      <c r="M16" s="9">
        <f t="shared" si="1"/>
        <v>8.3000000000000007</v>
      </c>
      <c r="N16" s="4">
        <f t="shared" si="2"/>
        <v>8.6000000000000014</v>
      </c>
    </row>
    <row r="17" spans="1:14" ht="35" customHeight="1" x14ac:dyDescent="0.25">
      <c r="A17" s="7">
        <v>8</v>
      </c>
      <c r="B17" s="7" t="s">
        <v>51</v>
      </c>
      <c r="C17" s="7" t="s">
        <v>52</v>
      </c>
      <c r="D17" s="7">
        <v>2.9</v>
      </c>
      <c r="E17" s="7">
        <v>2.2999999999999998</v>
      </c>
      <c r="F17" s="7">
        <v>2</v>
      </c>
      <c r="G17" s="7">
        <v>1.5</v>
      </c>
      <c r="H17" s="9">
        <f t="shared" si="0"/>
        <v>8.6999999999999993</v>
      </c>
      <c r="I17" s="7">
        <v>2.6</v>
      </c>
      <c r="J17" s="7">
        <v>2.2999999999999998</v>
      </c>
      <c r="K17" s="7">
        <v>2</v>
      </c>
      <c r="L17" s="7">
        <v>1.5</v>
      </c>
      <c r="M17" s="9">
        <f t="shared" si="1"/>
        <v>8.4</v>
      </c>
      <c r="N17" s="4">
        <f t="shared" si="2"/>
        <v>8.5500000000000007</v>
      </c>
    </row>
    <row r="18" spans="1:14" ht="35" customHeight="1" x14ac:dyDescent="0.25">
      <c r="A18" s="7">
        <v>14</v>
      </c>
      <c r="B18" s="7" t="s">
        <v>59</v>
      </c>
      <c r="C18" s="7" t="s">
        <v>60</v>
      </c>
      <c r="D18" s="7">
        <v>3</v>
      </c>
      <c r="E18" s="7">
        <v>2.2999999999999998</v>
      </c>
      <c r="F18" s="7">
        <v>2</v>
      </c>
      <c r="G18" s="7">
        <v>1.5</v>
      </c>
      <c r="H18" s="9">
        <f t="shared" si="0"/>
        <v>8.8000000000000007</v>
      </c>
      <c r="I18" s="7">
        <v>2.5</v>
      </c>
      <c r="J18" s="7">
        <v>2.2999999999999998</v>
      </c>
      <c r="K18" s="7">
        <v>2</v>
      </c>
      <c r="L18" s="7">
        <v>1.5</v>
      </c>
      <c r="M18" s="9">
        <f t="shared" si="1"/>
        <v>8.3000000000000007</v>
      </c>
      <c r="N18" s="4">
        <f t="shared" si="2"/>
        <v>8.5500000000000007</v>
      </c>
    </row>
    <row r="19" spans="1:14" ht="35" customHeight="1" x14ac:dyDescent="0.25">
      <c r="A19" s="7">
        <v>16</v>
      </c>
      <c r="B19" s="7" t="s">
        <v>61</v>
      </c>
      <c r="C19" s="7" t="s">
        <v>29</v>
      </c>
      <c r="D19" s="7">
        <v>2.7</v>
      </c>
      <c r="E19" s="7">
        <v>2</v>
      </c>
      <c r="F19" s="7">
        <v>2</v>
      </c>
      <c r="G19" s="7">
        <v>2</v>
      </c>
      <c r="H19" s="9">
        <f t="shared" si="0"/>
        <v>8.6999999999999993</v>
      </c>
      <c r="I19" s="7">
        <v>2.6</v>
      </c>
      <c r="J19" s="7">
        <v>2</v>
      </c>
      <c r="K19" s="7">
        <v>2</v>
      </c>
      <c r="L19" s="7">
        <v>1.7</v>
      </c>
      <c r="M19" s="9">
        <f t="shared" si="1"/>
        <v>8.2999999999999989</v>
      </c>
      <c r="N19" s="4">
        <f t="shared" si="2"/>
        <v>8.5</v>
      </c>
    </row>
    <row r="20" spans="1:14" ht="35" customHeight="1" x14ac:dyDescent="0.25">
      <c r="A20" s="7">
        <v>21</v>
      </c>
      <c r="B20" s="7" t="s">
        <v>71</v>
      </c>
      <c r="C20" s="7" t="s">
        <v>72</v>
      </c>
      <c r="D20" s="7">
        <v>2.7</v>
      </c>
      <c r="E20" s="7">
        <v>1</v>
      </c>
      <c r="F20" s="7">
        <v>2.5</v>
      </c>
      <c r="G20" s="7">
        <v>2</v>
      </c>
      <c r="H20" s="9">
        <f t="shared" si="0"/>
        <v>8.1999999999999993</v>
      </c>
      <c r="I20" s="7">
        <v>2.7</v>
      </c>
      <c r="J20" s="7">
        <v>1.5</v>
      </c>
      <c r="K20" s="7">
        <v>2.5</v>
      </c>
      <c r="L20" s="7">
        <v>1.8</v>
      </c>
      <c r="M20" s="9">
        <f t="shared" si="1"/>
        <v>8.5</v>
      </c>
      <c r="N20" s="4">
        <f t="shared" si="2"/>
        <v>8.35</v>
      </c>
    </row>
    <row r="21" spans="1:14" ht="35" customHeight="1" x14ac:dyDescent="0.25">
      <c r="A21" s="7">
        <v>17</v>
      </c>
      <c r="B21" s="7" t="s">
        <v>63</v>
      </c>
      <c r="C21" s="7" t="s">
        <v>64</v>
      </c>
      <c r="D21" s="7">
        <v>2.9</v>
      </c>
      <c r="E21" s="7">
        <v>2</v>
      </c>
      <c r="F21" s="7">
        <v>2</v>
      </c>
      <c r="G21" s="7">
        <v>1.5</v>
      </c>
      <c r="H21" s="9">
        <f t="shared" si="0"/>
        <v>8.4</v>
      </c>
      <c r="I21" s="7">
        <v>2.6</v>
      </c>
      <c r="J21" s="7">
        <v>2</v>
      </c>
      <c r="K21" s="7">
        <v>2</v>
      </c>
      <c r="L21" s="7">
        <v>1.5</v>
      </c>
      <c r="M21" s="9">
        <f t="shared" si="1"/>
        <v>8.1</v>
      </c>
      <c r="N21" s="4">
        <f t="shared" si="2"/>
        <v>8.25</v>
      </c>
    </row>
    <row r="22" spans="1:14" ht="35" customHeight="1" x14ac:dyDescent="0.25">
      <c r="A22" s="7">
        <v>3</v>
      </c>
      <c r="B22" s="7" t="s">
        <v>41</v>
      </c>
      <c r="C22" s="7" t="s">
        <v>41</v>
      </c>
      <c r="D22" s="7">
        <v>2</v>
      </c>
      <c r="E22" s="7">
        <v>2</v>
      </c>
      <c r="F22" s="7">
        <v>2</v>
      </c>
      <c r="G22" s="7">
        <v>2</v>
      </c>
      <c r="H22" s="9">
        <f t="shared" si="0"/>
        <v>8</v>
      </c>
      <c r="I22" s="7">
        <v>2.2999999999999998</v>
      </c>
      <c r="J22" s="7">
        <v>2</v>
      </c>
      <c r="K22" s="7">
        <v>2</v>
      </c>
      <c r="L22" s="7">
        <v>2</v>
      </c>
      <c r="M22" s="9">
        <f t="shared" si="1"/>
        <v>8.3000000000000007</v>
      </c>
      <c r="N22" s="4">
        <f t="shared" si="2"/>
        <v>8.15</v>
      </c>
    </row>
  </sheetData>
  <sortState xmlns:xlrd2="http://schemas.microsoft.com/office/spreadsheetml/2017/richdata2" ref="A2:N22">
    <sortCondition descending="1" ref="N2:N22"/>
  </sortState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Tiểu học</vt:lpstr>
      <vt:lpstr>Trung học cơ sở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Khai Lolo</cp:lastModifiedBy>
  <cp:lastPrinted>2024-10-28T06:21:47Z</cp:lastPrinted>
  <dcterms:modified xsi:type="dcterms:W3CDTF">2024-10-30T04:50:38Z</dcterms:modified>
</cp:coreProperties>
</file>