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httrang_q3_hcm_edu_vn/Documents/Desktop/Danh sách tham gia BHYT/"/>
    </mc:Choice>
  </mc:AlternateContent>
  <xr:revisionPtr revIDLastSave="1" documentId="13_ncr:1_{FC625A78-D42B-4ACA-8DDF-7BA6534B4FDB}" xr6:coauthVersionLast="47" xr6:coauthVersionMax="47" xr10:uidLastSave="{26194B28-6A86-4B0E-8F12-E38C0828D1DC}"/>
  <bookViews>
    <workbookView xWindow="-108" yWindow="-108" windowWidth="16608" windowHeight="8832" xr2:uid="{37DE397C-F3BF-4981-8F2A-7FA6EBB33A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4" i="1"/>
  <c r="I8" i="1"/>
  <c r="H53" i="1"/>
  <c r="G53" i="1"/>
  <c r="F53" i="1"/>
  <c r="E53" i="1"/>
  <c r="D53" i="1"/>
  <c r="I53" i="1" s="1"/>
  <c r="J52" i="1"/>
  <c r="J51" i="1"/>
  <c r="J50" i="1"/>
  <c r="H49" i="1"/>
  <c r="G49" i="1"/>
  <c r="F49" i="1"/>
  <c r="E49" i="1"/>
  <c r="J49" i="1" s="1"/>
  <c r="D49" i="1"/>
  <c r="J48" i="1"/>
  <c r="J47" i="1"/>
  <c r="J46" i="1"/>
  <c r="J45" i="1"/>
  <c r="J44" i="1"/>
  <c r="J43" i="1"/>
  <c r="J42" i="1"/>
  <c r="H41" i="1"/>
  <c r="G41" i="1"/>
  <c r="F41" i="1"/>
  <c r="E41" i="1"/>
  <c r="D41" i="1"/>
  <c r="I41" i="1" s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53" i="1" l="1"/>
  <c r="F55" i="1"/>
  <c r="J41" i="1"/>
  <c r="D55" i="1"/>
  <c r="E55" i="1"/>
  <c r="J55" i="1" s="1"/>
  <c r="G55" i="1"/>
  <c r="H55" i="1"/>
  <c r="I55" i="1" l="1"/>
</calcChain>
</file>

<file path=xl/sharedStrings.xml><?xml version="1.0" encoding="utf-8"?>
<sst xmlns="http://schemas.openxmlformats.org/spreadsheetml/2006/main" count="107" uniqueCount="107">
  <si>
    <t>Trường Trung Cấp Nghề Nhân Đạo</t>
  </si>
  <si>
    <t>BD0049C</t>
  </si>
  <si>
    <t>Bộ ngành khác</t>
  </si>
  <si>
    <t>Trường Đại học Văn Hiến</t>
  </si>
  <si>
    <t>BD0051C</t>
  </si>
  <si>
    <t>Trường Đại học Mở Tp.HCM</t>
  </si>
  <si>
    <t>BD0041C</t>
  </si>
  <si>
    <t>TT GIÁO DỤC THƯỜNG XUYÊN</t>
  </si>
  <si>
    <t>BD0034C</t>
  </si>
  <si>
    <t>Phòng GD</t>
  </si>
  <si>
    <t>Trường Trung Học Cơ Sở Colette</t>
  </si>
  <si>
    <t>BD0022C</t>
  </si>
  <si>
    <t>Trường Tiểu học Việt Nam Tinh Hoa</t>
  </si>
  <si>
    <t>BD0139C</t>
  </si>
  <si>
    <t>Trường Trung Học Cơ Sở Bàn cờ</t>
  </si>
  <si>
    <t>BD0020C</t>
  </si>
  <si>
    <t>Trường Trung Học Cơ Sở Lương Thế Vinh</t>
  </si>
  <si>
    <t>BD0026C</t>
  </si>
  <si>
    <t>Trường Tiểu Học Phan Đình Phùng</t>
  </si>
  <si>
    <t>BD0002C</t>
  </si>
  <si>
    <t>Trường Tiểu Học Trần Quang Diệu</t>
  </si>
  <si>
    <t>BD0017C</t>
  </si>
  <si>
    <t>Trường Trung Học Cơ Sở Lê Quý Đôn</t>
  </si>
  <si>
    <t>BD0021C</t>
  </si>
  <si>
    <t>Trường Tiểu Học Kỳ Đồng</t>
  </si>
  <si>
    <t>BD0011C</t>
  </si>
  <si>
    <t>Trường Tiểu Học Trần Quốc Thảo</t>
  </si>
  <si>
    <t>BD0008C</t>
  </si>
  <si>
    <t>Trường Tiểu Học Lương Định Của</t>
  </si>
  <si>
    <t>BD0004C</t>
  </si>
  <si>
    <t>Trường Trung Học Cơ Sở Bạch Đằng</t>
  </si>
  <si>
    <t>BD0028C</t>
  </si>
  <si>
    <t>Trường tiểu học thực hành đại học Sài Gòn</t>
  </si>
  <si>
    <t>BD0134C</t>
  </si>
  <si>
    <t>Trường Tiểu Học Nguyễn Việt Hồng</t>
  </si>
  <si>
    <t>BD0012C</t>
  </si>
  <si>
    <t>Trường Tiểu Học Nguyễn Thiện Thuật</t>
  </si>
  <si>
    <t>BD0001C</t>
  </si>
  <si>
    <t>Trường Trung Học Cơ Sở Đoàn Thị Điểm</t>
  </si>
  <si>
    <t>BD0027C</t>
  </si>
  <si>
    <t>Trường Trung Học Cơ Sở Thăng Long</t>
  </si>
  <si>
    <t>BD0019C</t>
  </si>
  <si>
    <t>Trường Tiểu Học Nguyễn Sơn Hà</t>
  </si>
  <si>
    <t>BD0003C</t>
  </si>
  <si>
    <t>Trường Tiểu Học Phan Văn Hân</t>
  </si>
  <si>
    <t>BD0006C</t>
  </si>
  <si>
    <t>Trường Tiểu Học Mê Linh</t>
  </si>
  <si>
    <t>BD0007C</t>
  </si>
  <si>
    <t>Trường Tiểu Học Nguyễn Thanh Tuyền</t>
  </si>
  <si>
    <t>BD0009C</t>
  </si>
  <si>
    <t>Trường Tiểu Học Nguyễn Thái Sơn</t>
  </si>
  <si>
    <t>BD0010C</t>
  </si>
  <si>
    <t>Trường Tiểu Học Trần Văn Đang</t>
  </si>
  <si>
    <t>BD0013C</t>
  </si>
  <si>
    <t>Trường Tiểu Học Nguyễn Thi</t>
  </si>
  <si>
    <t>BD0014C</t>
  </si>
  <si>
    <t>Trường Tiểu Học Trương Quyền</t>
  </si>
  <si>
    <t>BD0016C</t>
  </si>
  <si>
    <t>Trường Tương Lai</t>
  </si>
  <si>
    <t>BD0029C</t>
  </si>
  <si>
    <t>Trường Tiểu Học Quốc Tế Fosco</t>
  </si>
  <si>
    <t>BD0054C</t>
  </si>
  <si>
    <t>Công ty Cổ phần phát triển giáo dục quốc tế Đông Dương (TW7600C)</t>
  </si>
  <si>
    <t>BD0138C</t>
  </si>
  <si>
    <t>Công ty Cổ phần Trường Quốc tế SYDNEY</t>
  </si>
  <si>
    <t>BD0141C</t>
  </si>
  <si>
    <t>Trường Trung Học Cơ Sở Phan Sào Nam</t>
  </si>
  <si>
    <t>BD0018C</t>
  </si>
  <si>
    <t>Trường Trung Học Cơ Sở Lê Lợi</t>
  </si>
  <si>
    <t>BD0023C</t>
  </si>
  <si>
    <t>Trường Trung Học Cơ Sở Hai Bà Trưng</t>
  </si>
  <si>
    <t>BD0025C</t>
  </si>
  <si>
    <t>Trường Trung Học Cơ Sở Kiến Thiết</t>
  </si>
  <si>
    <t>BD0032C</t>
  </si>
  <si>
    <t>Trường THPT Lê Quý Đôn</t>
  </si>
  <si>
    <t>BD0053C</t>
  </si>
  <si>
    <t>Sở GD-TH</t>
  </si>
  <si>
    <t>Trường Tiểu Học, THCS &amp; THPT Quốc Tế á Châu</t>
  </si>
  <si>
    <t>BD0045C</t>
  </si>
  <si>
    <t>Trường THPT Marie Curie</t>
  </si>
  <si>
    <t>BD0031C</t>
  </si>
  <si>
    <t>Trường Tiểu học THCS và THPT Việt úc</t>
  </si>
  <si>
    <t>BD0036C</t>
  </si>
  <si>
    <t>Trường THPT Nguyễn Thị Diệu</t>
  </si>
  <si>
    <t>BD0024C</t>
  </si>
  <si>
    <t>Trường THPT Nguyễn Thị Minh Khai</t>
  </si>
  <si>
    <t>BD0052C</t>
  </si>
  <si>
    <t>Trường THPT Dân Lập Bắc Mỹ</t>
  </si>
  <si>
    <t>BD0046C</t>
  </si>
  <si>
    <t>Tổng 43 trường - BHXH Q3</t>
  </si>
  <si>
    <t>BẢO HIỂM XÃ HỘI TP. HỒ CHÍ MINH</t>
  </si>
  <si>
    <t>CỘNG HÒA XÃ HỘI CHỦ NGHĨA VIỆT NAM</t>
  </si>
  <si>
    <t>BẢO HIỂM XÃ HỘI QUẬN 3</t>
  </si>
  <si>
    <t>Độc Lập - Tự Do - Hạnh Phúc</t>
  </si>
  <si>
    <t>DANH SÁCH CÁC TRƯỜNG THAM GIA BHYT HỌC SINH SINH VIÊN NĂM 2023-2024</t>
  </si>
  <si>
    <t>STT</t>
  </si>
  <si>
    <t>TÊN TRƯỜNG</t>
  </si>
  <si>
    <t>MÃ ĐƠN VỊ</t>
  </si>
  <si>
    <t xml:space="preserve">TỔNG SỐ HỌC SINH TRƯỜNG ĐANG QUẢN LÝ
</t>
  </si>
  <si>
    <t xml:space="preserve">TỔNG SỐ HỌC SINH THAM GIA BHYT
 </t>
  </si>
  <si>
    <t>SỐ HSSV
 THAM GIA BHYT
70%</t>
  </si>
  <si>
    <t>SỐ  ĐÃ CÓ THẺ
 NHÓM ĐỐI
 TƯỢNG KHÁC</t>
  </si>
  <si>
    <t>SỐ  ĐÃ CÓ THẺ
 NHÓM ĐỐI
HGD</t>
  </si>
  <si>
    <t>SỐ CHƯA THAM GIA</t>
  </si>
  <si>
    <t>TỶ LỆ
HỌC SINH
THAM GIA
(%)</t>
  </si>
  <si>
    <t>GHI CHÚ</t>
  </si>
  <si>
    <t>Quận 3, ngày 19 tháng 03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</si>
</sst>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\ _₫_-;\-* #,##0\ _₫_-;_-* &quot;-&quot;??\ _₫_-;_-@_-"/>
  </numFmts>
  <fonts count="1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sz val="15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3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3" fontId="7" fillId="0" borderId="1" xfId="0" applyNumberFormat="1" applyFont="1" applyBorder="1" applyAlignment="1">
      <alignment horizontal="right" vertical="center"/>
    </xf>
    <xf numFmtId="10" fontId="7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165" fontId="8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165" fontId="3" fillId="0" borderId="1" xfId="1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8" fillId="0" borderId="1" xfId="2" applyNumberFormat="1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vertical="center"/>
    </xf>
    <xf numFmtId="165" fontId="8" fillId="2" borderId="1" xfId="0" applyNumberFormat="1" applyFont="1" applyFill="1" applyBorder="1"/>
    <xf numFmtId="10" fontId="3" fillId="2" borderId="1" xfId="0" applyNumberFormat="1" applyFont="1" applyFill="1" applyBorder="1" applyAlignment="1">
      <alignment vertical="center"/>
    </xf>
    <xf numFmtId="10" fontId="8" fillId="2" borderId="1" xfId="2" applyNumberFormat="1" applyFont="1" applyFill="1" applyBorder="1"/>
    <xf numFmtId="0" fontId="8" fillId="2" borderId="0" xfId="0" applyFont="1" applyFill="1"/>
    <xf numFmtId="0" fontId="3" fillId="2" borderId="1" xfId="0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B002-639B-4156-BC0E-052C097B01F9}">
  <dimension ref="A1:K55"/>
  <sheetViews>
    <sheetView tabSelected="1" topLeftCell="A29" workbookViewId="0">
      <selection activeCell="A8" sqref="A8:XFD20"/>
    </sheetView>
  </sheetViews>
  <sheetFormatPr defaultColWidth="9.109375" defaultRowHeight="13.8" x14ac:dyDescent="0.25"/>
  <cols>
    <col min="1" max="1" width="4.109375" style="8" customWidth="1"/>
    <col min="2" max="2" width="38.88671875" style="9" customWidth="1"/>
    <col min="3" max="3" width="9.33203125" style="9" customWidth="1"/>
    <col min="4" max="4" width="12.33203125" style="9" customWidth="1"/>
    <col min="5" max="5" width="10.77734375" style="9" customWidth="1"/>
    <col min="6" max="6" width="9.6640625" style="9" customWidth="1"/>
    <col min="7" max="8" width="10.77734375" style="9" customWidth="1"/>
    <col min="9" max="9" width="7.77734375" style="9" customWidth="1"/>
    <col min="10" max="10" width="8.21875" style="9" customWidth="1"/>
    <col min="11" max="11" width="9.44140625" style="9" customWidth="1"/>
    <col min="12" max="16384" width="9.109375" style="9"/>
  </cols>
  <sheetData>
    <row r="1" spans="1:11" x14ac:dyDescent="0.25">
      <c r="A1" s="31" t="s">
        <v>90</v>
      </c>
      <c r="B1" s="31"/>
      <c r="C1" s="32" t="s">
        <v>91</v>
      </c>
      <c r="D1" s="32"/>
      <c r="E1" s="32"/>
      <c r="F1" s="32"/>
    </row>
    <row r="2" spans="1:11" x14ac:dyDescent="0.25">
      <c r="A2" s="33" t="s">
        <v>92</v>
      </c>
      <c r="B2" s="33"/>
      <c r="C2" s="32" t="s">
        <v>93</v>
      </c>
      <c r="D2" s="32"/>
      <c r="E2" s="32"/>
      <c r="F2" s="32"/>
    </row>
    <row r="3" spans="1:11" ht="19.5" customHeight="1" x14ac:dyDescent="0.25">
      <c r="A3" s="11"/>
      <c r="B3" s="11"/>
      <c r="G3" s="34" t="s">
        <v>106</v>
      </c>
      <c r="H3" s="34"/>
      <c r="I3" s="34"/>
      <c r="J3" s="34"/>
    </row>
    <row r="4" spans="1:11" s="12" customFormat="1" ht="17.25" customHeight="1" x14ac:dyDescent="0.25">
      <c r="A4" s="35" t="s">
        <v>94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4.25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5" customHeight="1" x14ac:dyDescent="0.25">
      <c r="A6" s="10"/>
      <c r="B6" s="10"/>
      <c r="C6" s="10"/>
      <c r="D6" s="10"/>
      <c r="E6" s="10"/>
      <c r="F6" s="10"/>
    </row>
    <row r="7" spans="1:11" ht="84" customHeight="1" x14ac:dyDescent="0.25">
      <c r="A7" s="13" t="s">
        <v>95</v>
      </c>
      <c r="B7" s="13" t="s">
        <v>96</v>
      </c>
      <c r="C7" s="14" t="s">
        <v>97</v>
      </c>
      <c r="D7" s="15" t="s">
        <v>98</v>
      </c>
      <c r="E7" s="15" t="s">
        <v>99</v>
      </c>
      <c r="F7" s="15" t="s">
        <v>100</v>
      </c>
      <c r="G7" s="15" t="s">
        <v>101</v>
      </c>
      <c r="H7" s="15" t="s">
        <v>102</v>
      </c>
      <c r="I7" s="15" t="s">
        <v>103</v>
      </c>
      <c r="J7" s="14" t="s">
        <v>104</v>
      </c>
      <c r="K7" s="14" t="s">
        <v>105</v>
      </c>
    </row>
    <row r="8" spans="1:11" s="43" customFormat="1" ht="16.5" customHeight="1" x14ac:dyDescent="0.25">
      <c r="A8" s="36">
        <v>1</v>
      </c>
      <c r="B8" s="37" t="s">
        <v>7</v>
      </c>
      <c r="C8" s="36" t="s">
        <v>8</v>
      </c>
      <c r="D8" s="38">
        <v>335</v>
      </c>
      <c r="E8" s="39">
        <v>322</v>
      </c>
      <c r="F8" s="39">
        <v>307</v>
      </c>
      <c r="G8" s="39">
        <v>15</v>
      </c>
      <c r="H8" s="39">
        <v>0</v>
      </c>
      <c r="I8" s="40">
        <f>D8-E8</f>
        <v>13</v>
      </c>
      <c r="J8" s="41">
        <f t="shared" ref="J8:J53" si="0">+E8/D8</f>
        <v>0.96119402985074631</v>
      </c>
      <c r="K8" s="42"/>
    </row>
    <row r="9" spans="1:11" s="43" customFormat="1" ht="16.5" customHeight="1" x14ac:dyDescent="0.25">
      <c r="A9" s="36">
        <v>2</v>
      </c>
      <c r="B9" s="44" t="s">
        <v>10</v>
      </c>
      <c r="C9" s="36" t="s">
        <v>11</v>
      </c>
      <c r="D9" s="38">
        <v>1653</v>
      </c>
      <c r="E9" s="39">
        <v>1610</v>
      </c>
      <c r="F9" s="39">
        <v>1551</v>
      </c>
      <c r="G9" s="39">
        <v>59</v>
      </c>
      <c r="H9" s="39">
        <v>0</v>
      </c>
      <c r="I9" s="40">
        <f t="shared" ref="I9:I55" si="1">D9-E9</f>
        <v>43</v>
      </c>
      <c r="J9" s="41">
        <f t="shared" si="0"/>
        <v>0.97398669086509382</v>
      </c>
      <c r="K9" s="42"/>
    </row>
    <row r="10" spans="1:11" s="43" customFormat="1" ht="16.5" customHeight="1" x14ac:dyDescent="0.25">
      <c r="A10" s="36">
        <v>3</v>
      </c>
      <c r="B10" s="44" t="s">
        <v>12</v>
      </c>
      <c r="C10" s="36" t="s">
        <v>13</v>
      </c>
      <c r="D10" s="38">
        <v>40</v>
      </c>
      <c r="E10" s="39">
        <v>39</v>
      </c>
      <c r="F10" s="39">
        <v>39</v>
      </c>
      <c r="G10" s="39">
        <v>0</v>
      </c>
      <c r="H10" s="39">
        <v>0</v>
      </c>
      <c r="I10" s="40">
        <f t="shared" si="1"/>
        <v>1</v>
      </c>
      <c r="J10" s="41">
        <f t="shared" si="0"/>
        <v>0.97499999999999998</v>
      </c>
      <c r="K10" s="42"/>
    </row>
    <row r="11" spans="1:11" s="43" customFormat="1" ht="16.5" customHeight="1" x14ac:dyDescent="0.25">
      <c r="A11" s="36">
        <v>4</v>
      </c>
      <c r="B11" s="44" t="s">
        <v>14</v>
      </c>
      <c r="C11" s="36" t="s">
        <v>15</v>
      </c>
      <c r="D11" s="38">
        <v>1252</v>
      </c>
      <c r="E11" s="39">
        <v>1226</v>
      </c>
      <c r="F11" s="39">
        <v>1221</v>
      </c>
      <c r="G11" s="39">
        <v>5</v>
      </c>
      <c r="H11" s="39">
        <v>0</v>
      </c>
      <c r="I11" s="40">
        <f t="shared" si="1"/>
        <v>26</v>
      </c>
      <c r="J11" s="41">
        <f t="shared" si="0"/>
        <v>0.97923322683706071</v>
      </c>
      <c r="K11" s="42"/>
    </row>
    <row r="12" spans="1:11" s="43" customFormat="1" ht="16.5" customHeight="1" x14ac:dyDescent="0.25">
      <c r="A12" s="36">
        <v>5</v>
      </c>
      <c r="B12" s="44" t="s">
        <v>16</v>
      </c>
      <c r="C12" s="36" t="s">
        <v>17</v>
      </c>
      <c r="D12" s="38">
        <v>702</v>
      </c>
      <c r="E12" s="39">
        <v>688</v>
      </c>
      <c r="F12" s="39">
        <v>662</v>
      </c>
      <c r="G12" s="39">
        <v>26</v>
      </c>
      <c r="H12" s="39">
        <v>0</v>
      </c>
      <c r="I12" s="40">
        <f t="shared" si="1"/>
        <v>14</v>
      </c>
      <c r="J12" s="41">
        <f t="shared" si="0"/>
        <v>0.98005698005698005</v>
      </c>
      <c r="K12" s="42"/>
    </row>
    <row r="13" spans="1:11" s="43" customFormat="1" ht="16.5" customHeight="1" x14ac:dyDescent="0.25">
      <c r="A13" s="36">
        <v>6</v>
      </c>
      <c r="B13" s="44" t="s">
        <v>18</v>
      </c>
      <c r="C13" s="36" t="s">
        <v>19</v>
      </c>
      <c r="D13" s="38">
        <v>1381</v>
      </c>
      <c r="E13" s="39">
        <v>1354</v>
      </c>
      <c r="F13" s="39">
        <v>1322</v>
      </c>
      <c r="G13" s="39">
        <v>32</v>
      </c>
      <c r="H13" s="39">
        <v>0</v>
      </c>
      <c r="I13" s="40">
        <f t="shared" si="1"/>
        <v>27</v>
      </c>
      <c r="J13" s="41">
        <f t="shared" si="0"/>
        <v>0.98044895003620569</v>
      </c>
      <c r="K13" s="42"/>
    </row>
    <row r="14" spans="1:11" s="43" customFormat="1" ht="16.5" customHeight="1" x14ac:dyDescent="0.25">
      <c r="A14" s="36">
        <v>7</v>
      </c>
      <c r="B14" s="44" t="s">
        <v>20</v>
      </c>
      <c r="C14" s="36" t="s">
        <v>21</v>
      </c>
      <c r="D14" s="38">
        <v>402</v>
      </c>
      <c r="E14" s="39">
        <v>396</v>
      </c>
      <c r="F14" s="39">
        <v>386</v>
      </c>
      <c r="G14" s="39">
        <v>10</v>
      </c>
      <c r="H14" s="39">
        <v>0</v>
      </c>
      <c r="I14" s="40">
        <f t="shared" si="1"/>
        <v>6</v>
      </c>
      <c r="J14" s="41">
        <f t="shared" si="0"/>
        <v>0.9850746268656716</v>
      </c>
      <c r="K14" s="42"/>
    </row>
    <row r="15" spans="1:11" s="43" customFormat="1" ht="16.5" customHeight="1" x14ac:dyDescent="0.25">
      <c r="A15" s="36">
        <v>8</v>
      </c>
      <c r="B15" s="44" t="s">
        <v>22</v>
      </c>
      <c r="C15" s="36" t="s">
        <v>23</v>
      </c>
      <c r="D15" s="38">
        <v>2713</v>
      </c>
      <c r="E15" s="39">
        <v>2678</v>
      </c>
      <c r="F15" s="39">
        <v>2600</v>
      </c>
      <c r="G15" s="39">
        <v>78</v>
      </c>
      <c r="H15" s="39">
        <v>0</v>
      </c>
      <c r="I15" s="40">
        <f t="shared" si="1"/>
        <v>35</v>
      </c>
      <c r="J15" s="41">
        <f t="shared" si="0"/>
        <v>0.98709915223000366</v>
      </c>
      <c r="K15" s="42"/>
    </row>
    <row r="16" spans="1:11" s="43" customFormat="1" ht="16.5" customHeight="1" x14ac:dyDescent="0.25">
      <c r="A16" s="36">
        <v>9</v>
      </c>
      <c r="B16" s="44" t="s">
        <v>24</v>
      </c>
      <c r="C16" s="36" t="s">
        <v>25</v>
      </c>
      <c r="D16" s="38">
        <v>1824</v>
      </c>
      <c r="E16" s="39">
        <v>1804</v>
      </c>
      <c r="F16" s="39">
        <v>1726</v>
      </c>
      <c r="G16" s="39">
        <v>78</v>
      </c>
      <c r="H16" s="39">
        <v>0</v>
      </c>
      <c r="I16" s="40">
        <f t="shared" si="1"/>
        <v>20</v>
      </c>
      <c r="J16" s="41">
        <f t="shared" si="0"/>
        <v>0.98903508771929827</v>
      </c>
      <c r="K16" s="42"/>
    </row>
    <row r="17" spans="1:11" s="43" customFormat="1" ht="16.5" customHeight="1" x14ac:dyDescent="0.25">
      <c r="A17" s="36">
        <v>10</v>
      </c>
      <c r="B17" s="44" t="s">
        <v>26</v>
      </c>
      <c r="C17" s="36" t="s">
        <v>27</v>
      </c>
      <c r="D17" s="38">
        <v>837</v>
      </c>
      <c r="E17" s="39">
        <v>833</v>
      </c>
      <c r="F17" s="45">
        <v>805</v>
      </c>
      <c r="G17" s="45">
        <v>28</v>
      </c>
      <c r="H17" s="45">
        <v>0</v>
      </c>
      <c r="I17" s="40">
        <f t="shared" si="1"/>
        <v>4</v>
      </c>
      <c r="J17" s="41">
        <f t="shared" si="0"/>
        <v>0.99522102747909202</v>
      </c>
      <c r="K17" s="42"/>
    </row>
    <row r="18" spans="1:11" s="43" customFormat="1" ht="16.5" customHeight="1" x14ac:dyDescent="0.25">
      <c r="A18" s="36">
        <v>11</v>
      </c>
      <c r="B18" s="44" t="s">
        <v>28</v>
      </c>
      <c r="C18" s="36" t="s">
        <v>29</v>
      </c>
      <c r="D18" s="38">
        <v>2158</v>
      </c>
      <c r="E18" s="39">
        <v>2148</v>
      </c>
      <c r="F18" s="39">
        <v>2088</v>
      </c>
      <c r="G18" s="39">
        <v>60</v>
      </c>
      <c r="H18" s="39">
        <v>0</v>
      </c>
      <c r="I18" s="40">
        <f t="shared" si="1"/>
        <v>10</v>
      </c>
      <c r="J18" s="41">
        <f t="shared" si="0"/>
        <v>0.99536607970342905</v>
      </c>
      <c r="K18" s="42"/>
    </row>
    <row r="19" spans="1:11" s="43" customFormat="1" ht="16.5" customHeight="1" x14ac:dyDescent="0.25">
      <c r="A19" s="36">
        <v>12</v>
      </c>
      <c r="B19" s="44" t="s">
        <v>30</v>
      </c>
      <c r="C19" s="36" t="s">
        <v>31</v>
      </c>
      <c r="D19" s="38">
        <v>1023</v>
      </c>
      <c r="E19" s="39">
        <v>1019</v>
      </c>
      <c r="F19" s="39">
        <v>980</v>
      </c>
      <c r="G19" s="39">
        <v>39</v>
      </c>
      <c r="H19" s="39">
        <v>0</v>
      </c>
      <c r="I19" s="40">
        <f t="shared" si="1"/>
        <v>4</v>
      </c>
      <c r="J19" s="41">
        <f t="shared" si="0"/>
        <v>0.99608993157380255</v>
      </c>
      <c r="K19" s="42"/>
    </row>
    <row r="20" spans="1:11" s="43" customFormat="1" ht="16.5" customHeight="1" x14ac:dyDescent="0.25">
      <c r="A20" s="36">
        <v>13</v>
      </c>
      <c r="B20" s="44" t="s">
        <v>32</v>
      </c>
      <c r="C20" s="36" t="s">
        <v>33</v>
      </c>
      <c r="D20" s="38">
        <v>920</v>
      </c>
      <c r="E20" s="39">
        <v>919</v>
      </c>
      <c r="F20" s="39">
        <v>861</v>
      </c>
      <c r="G20" s="39">
        <v>58</v>
      </c>
      <c r="H20" s="39">
        <v>0</v>
      </c>
      <c r="I20" s="40">
        <f t="shared" si="1"/>
        <v>1</v>
      </c>
      <c r="J20" s="41">
        <f t="shared" si="0"/>
        <v>0.99891304347826082</v>
      </c>
      <c r="K20" s="42"/>
    </row>
    <row r="21" spans="1:11" ht="16.5" customHeight="1" x14ac:dyDescent="0.25">
      <c r="A21" s="19">
        <v>14</v>
      </c>
      <c r="B21" s="24" t="s">
        <v>34</v>
      </c>
      <c r="C21" s="19" t="s">
        <v>35</v>
      </c>
      <c r="D21" s="20">
        <v>684</v>
      </c>
      <c r="E21" s="21">
        <v>684</v>
      </c>
      <c r="F21" s="21">
        <v>641</v>
      </c>
      <c r="G21" s="21">
        <v>28</v>
      </c>
      <c r="H21" s="21">
        <v>15</v>
      </c>
      <c r="I21" s="18">
        <f t="shared" si="1"/>
        <v>0</v>
      </c>
      <c r="J21" s="22">
        <f t="shared" si="0"/>
        <v>1</v>
      </c>
      <c r="K21" s="23"/>
    </row>
    <row r="22" spans="1:11" ht="16.5" customHeight="1" x14ac:dyDescent="0.25">
      <c r="A22" s="19">
        <v>15</v>
      </c>
      <c r="B22" s="24" t="s">
        <v>36</v>
      </c>
      <c r="C22" s="19" t="s">
        <v>37</v>
      </c>
      <c r="D22" s="24">
        <v>453</v>
      </c>
      <c r="E22" s="21">
        <v>453</v>
      </c>
      <c r="F22" s="21">
        <v>405</v>
      </c>
      <c r="G22" s="21">
        <v>48</v>
      </c>
      <c r="H22" s="21">
        <v>0</v>
      </c>
      <c r="I22" s="18">
        <f t="shared" si="1"/>
        <v>0</v>
      </c>
      <c r="J22" s="22">
        <f t="shared" si="0"/>
        <v>1</v>
      </c>
      <c r="K22" s="23"/>
    </row>
    <row r="23" spans="1:11" ht="16.5" customHeight="1" x14ac:dyDescent="0.25">
      <c r="A23" s="19">
        <v>16</v>
      </c>
      <c r="B23" s="24" t="s">
        <v>38</v>
      </c>
      <c r="C23" s="19" t="s">
        <v>39</v>
      </c>
      <c r="D23" s="20">
        <v>1120</v>
      </c>
      <c r="E23" s="21">
        <v>1120</v>
      </c>
      <c r="F23" s="21">
        <v>1092</v>
      </c>
      <c r="G23" s="21">
        <v>26</v>
      </c>
      <c r="H23" s="21">
        <v>2</v>
      </c>
      <c r="I23" s="18">
        <f t="shared" si="1"/>
        <v>0</v>
      </c>
      <c r="J23" s="22">
        <f t="shared" si="0"/>
        <v>1</v>
      </c>
      <c r="K23" s="23"/>
    </row>
    <row r="24" spans="1:11" ht="16.5" customHeight="1" x14ac:dyDescent="0.25">
      <c r="A24" s="19">
        <v>17</v>
      </c>
      <c r="B24" s="24" t="s">
        <v>40</v>
      </c>
      <c r="C24" s="19" t="s">
        <v>41</v>
      </c>
      <c r="D24" s="20">
        <v>259</v>
      </c>
      <c r="E24" s="21">
        <v>259</v>
      </c>
      <c r="F24" s="21">
        <v>252</v>
      </c>
      <c r="G24" s="21">
        <v>7</v>
      </c>
      <c r="H24" s="21">
        <v>0</v>
      </c>
      <c r="I24" s="18">
        <f t="shared" si="1"/>
        <v>0</v>
      </c>
      <c r="J24" s="22">
        <f t="shared" si="0"/>
        <v>1</v>
      </c>
      <c r="K24" s="23"/>
    </row>
    <row r="25" spans="1:11" ht="16.5" customHeight="1" x14ac:dyDescent="0.25">
      <c r="A25" s="19">
        <v>18</v>
      </c>
      <c r="B25" s="24" t="s">
        <v>42</v>
      </c>
      <c r="C25" s="19" t="s">
        <v>43</v>
      </c>
      <c r="D25" s="20">
        <v>341</v>
      </c>
      <c r="E25" s="21">
        <v>341</v>
      </c>
      <c r="F25" s="21">
        <v>333</v>
      </c>
      <c r="G25" s="21">
        <v>8</v>
      </c>
      <c r="H25" s="21">
        <v>0</v>
      </c>
      <c r="I25" s="18">
        <f t="shared" si="1"/>
        <v>0</v>
      </c>
      <c r="J25" s="22">
        <f t="shared" si="0"/>
        <v>1</v>
      </c>
      <c r="K25" s="23"/>
    </row>
    <row r="26" spans="1:11" ht="16.5" customHeight="1" x14ac:dyDescent="0.25">
      <c r="A26" s="19">
        <v>19</v>
      </c>
      <c r="B26" s="24" t="s">
        <v>44</v>
      </c>
      <c r="C26" s="19" t="s">
        <v>45</v>
      </c>
      <c r="D26" s="20">
        <v>400</v>
      </c>
      <c r="E26" s="21">
        <v>400</v>
      </c>
      <c r="F26" s="21">
        <v>395</v>
      </c>
      <c r="G26" s="21">
        <v>5</v>
      </c>
      <c r="H26" s="21">
        <v>0</v>
      </c>
      <c r="I26" s="18">
        <f t="shared" si="1"/>
        <v>0</v>
      </c>
      <c r="J26" s="22">
        <f t="shared" si="0"/>
        <v>1</v>
      </c>
      <c r="K26" s="23"/>
    </row>
    <row r="27" spans="1:11" ht="16.5" customHeight="1" x14ac:dyDescent="0.25">
      <c r="A27" s="19">
        <v>20</v>
      </c>
      <c r="B27" s="24" t="s">
        <v>46</v>
      </c>
      <c r="C27" s="19" t="s">
        <v>47</v>
      </c>
      <c r="D27" s="20">
        <v>360</v>
      </c>
      <c r="E27" s="21">
        <v>360</v>
      </c>
      <c r="F27" s="21">
        <v>347</v>
      </c>
      <c r="G27" s="21">
        <v>13</v>
      </c>
      <c r="H27" s="21">
        <v>0</v>
      </c>
      <c r="I27" s="18">
        <f t="shared" si="1"/>
        <v>0</v>
      </c>
      <c r="J27" s="22">
        <f t="shared" si="0"/>
        <v>1</v>
      </c>
      <c r="K27" s="23"/>
    </row>
    <row r="28" spans="1:11" ht="16.5" customHeight="1" x14ac:dyDescent="0.25">
      <c r="A28" s="19">
        <v>21</v>
      </c>
      <c r="B28" s="24" t="s">
        <v>48</v>
      </c>
      <c r="C28" s="19" t="s">
        <v>49</v>
      </c>
      <c r="D28" s="20">
        <v>540</v>
      </c>
      <c r="E28" s="21">
        <v>540</v>
      </c>
      <c r="F28" s="21">
        <v>526</v>
      </c>
      <c r="G28" s="21">
        <v>14</v>
      </c>
      <c r="H28" s="21">
        <v>0</v>
      </c>
      <c r="I28" s="18">
        <f t="shared" si="1"/>
        <v>0</v>
      </c>
      <c r="J28" s="22">
        <f t="shared" si="0"/>
        <v>1</v>
      </c>
      <c r="K28" s="23"/>
    </row>
    <row r="29" spans="1:11" ht="16.5" customHeight="1" x14ac:dyDescent="0.25">
      <c r="A29" s="19">
        <v>22</v>
      </c>
      <c r="B29" s="24" t="s">
        <v>50</v>
      </c>
      <c r="C29" s="19" t="s">
        <v>51</v>
      </c>
      <c r="D29" s="20">
        <v>1950</v>
      </c>
      <c r="E29" s="21">
        <v>1950</v>
      </c>
      <c r="F29" s="21">
        <v>1885</v>
      </c>
      <c r="G29" s="21">
        <v>63</v>
      </c>
      <c r="H29" s="21">
        <v>2</v>
      </c>
      <c r="I29" s="18">
        <f t="shared" si="1"/>
        <v>0</v>
      </c>
      <c r="J29" s="22">
        <f t="shared" si="0"/>
        <v>1</v>
      </c>
      <c r="K29" s="23"/>
    </row>
    <row r="30" spans="1:11" ht="16.5" customHeight="1" x14ac:dyDescent="0.25">
      <c r="A30" s="19">
        <v>23</v>
      </c>
      <c r="B30" s="24" t="s">
        <v>52</v>
      </c>
      <c r="C30" s="19" t="s">
        <v>53</v>
      </c>
      <c r="D30" s="20">
        <v>255</v>
      </c>
      <c r="E30" s="21">
        <v>255</v>
      </c>
      <c r="F30" s="21">
        <v>240</v>
      </c>
      <c r="G30" s="21">
        <v>15</v>
      </c>
      <c r="H30" s="21">
        <v>0</v>
      </c>
      <c r="I30" s="18">
        <f t="shared" si="1"/>
        <v>0</v>
      </c>
      <c r="J30" s="22">
        <f t="shared" si="0"/>
        <v>1</v>
      </c>
      <c r="K30" s="23"/>
    </row>
    <row r="31" spans="1:11" ht="16.5" customHeight="1" x14ac:dyDescent="0.25">
      <c r="A31" s="19">
        <v>24</v>
      </c>
      <c r="B31" s="24" t="s">
        <v>54</v>
      </c>
      <c r="C31" s="19" t="s">
        <v>55</v>
      </c>
      <c r="D31" s="20">
        <v>301</v>
      </c>
      <c r="E31" s="21">
        <v>301</v>
      </c>
      <c r="F31" s="21">
        <v>293</v>
      </c>
      <c r="G31" s="21">
        <v>7</v>
      </c>
      <c r="H31" s="21">
        <v>1</v>
      </c>
      <c r="I31" s="18">
        <f t="shared" si="1"/>
        <v>0</v>
      </c>
      <c r="J31" s="22">
        <f t="shared" si="0"/>
        <v>1</v>
      </c>
      <c r="K31" s="23"/>
    </row>
    <row r="32" spans="1:11" ht="16.5" customHeight="1" x14ac:dyDescent="0.25">
      <c r="A32" s="19">
        <v>25</v>
      </c>
      <c r="B32" s="24" t="s">
        <v>56</v>
      </c>
      <c r="C32" s="19" t="s">
        <v>57</v>
      </c>
      <c r="D32" s="20">
        <v>780</v>
      </c>
      <c r="E32" s="21">
        <v>780</v>
      </c>
      <c r="F32" s="21">
        <v>775</v>
      </c>
      <c r="G32" s="21">
        <v>5</v>
      </c>
      <c r="H32" s="21">
        <v>0</v>
      </c>
      <c r="I32" s="18">
        <f t="shared" si="1"/>
        <v>0</v>
      </c>
      <c r="J32" s="22">
        <f t="shared" si="0"/>
        <v>1</v>
      </c>
      <c r="K32" s="23"/>
    </row>
    <row r="33" spans="1:11" ht="16.5" customHeight="1" x14ac:dyDescent="0.25">
      <c r="A33" s="19">
        <v>26</v>
      </c>
      <c r="B33" s="24" t="s">
        <v>58</v>
      </c>
      <c r="C33" s="19" t="s">
        <v>59</v>
      </c>
      <c r="D33" s="20">
        <v>12</v>
      </c>
      <c r="E33" s="21">
        <v>12</v>
      </c>
      <c r="F33" s="21">
        <v>12</v>
      </c>
      <c r="G33" s="21">
        <v>0</v>
      </c>
      <c r="H33" s="21">
        <v>0</v>
      </c>
      <c r="I33" s="18">
        <f t="shared" si="1"/>
        <v>0</v>
      </c>
      <c r="J33" s="22">
        <f t="shared" si="0"/>
        <v>1</v>
      </c>
      <c r="K33" s="23"/>
    </row>
    <row r="34" spans="1:11" ht="16.5" customHeight="1" x14ac:dyDescent="0.25">
      <c r="A34" s="19">
        <v>27</v>
      </c>
      <c r="B34" s="24" t="s">
        <v>60</v>
      </c>
      <c r="C34" s="19" t="s">
        <v>61</v>
      </c>
      <c r="D34" s="20">
        <v>44</v>
      </c>
      <c r="E34" s="21">
        <v>44</v>
      </c>
      <c r="F34" s="21">
        <v>44</v>
      </c>
      <c r="G34" s="21">
        <v>0</v>
      </c>
      <c r="H34" s="21">
        <v>0</v>
      </c>
      <c r="I34" s="18">
        <f t="shared" si="1"/>
        <v>0</v>
      </c>
      <c r="J34" s="22">
        <f t="shared" si="0"/>
        <v>1</v>
      </c>
      <c r="K34" s="23"/>
    </row>
    <row r="35" spans="1:11" ht="16.5" customHeight="1" x14ac:dyDescent="0.25">
      <c r="A35" s="19">
        <v>28</v>
      </c>
      <c r="B35" s="24" t="s">
        <v>62</v>
      </c>
      <c r="C35" s="19" t="s">
        <v>63</v>
      </c>
      <c r="D35" s="20">
        <v>1956</v>
      </c>
      <c r="E35" s="21">
        <v>1956</v>
      </c>
      <c r="F35" s="21">
        <v>1944</v>
      </c>
      <c r="G35" s="21">
        <v>10</v>
      </c>
      <c r="H35" s="21">
        <v>2</v>
      </c>
      <c r="I35" s="18">
        <f t="shared" si="1"/>
        <v>0</v>
      </c>
      <c r="J35" s="22">
        <f t="shared" si="0"/>
        <v>1</v>
      </c>
      <c r="K35" s="23"/>
    </row>
    <row r="36" spans="1:11" ht="16.5" customHeight="1" x14ac:dyDescent="0.25">
      <c r="A36" s="19">
        <v>29</v>
      </c>
      <c r="B36" s="24" t="s">
        <v>64</v>
      </c>
      <c r="C36" s="24" t="s">
        <v>65</v>
      </c>
      <c r="D36" s="20">
        <v>122</v>
      </c>
      <c r="E36" s="21">
        <v>122</v>
      </c>
      <c r="F36" s="21">
        <v>122</v>
      </c>
      <c r="G36" s="21">
        <v>0</v>
      </c>
      <c r="H36" s="21">
        <v>0</v>
      </c>
      <c r="I36" s="18">
        <f t="shared" si="1"/>
        <v>0</v>
      </c>
      <c r="J36" s="22">
        <f t="shared" si="0"/>
        <v>1</v>
      </c>
      <c r="K36" s="23"/>
    </row>
    <row r="37" spans="1:11" ht="16.5" customHeight="1" x14ac:dyDescent="0.25">
      <c r="A37" s="19">
        <v>30</v>
      </c>
      <c r="B37" s="24" t="s">
        <v>66</v>
      </c>
      <c r="C37" s="19" t="s">
        <v>67</v>
      </c>
      <c r="D37" s="20">
        <v>545</v>
      </c>
      <c r="E37" s="21">
        <v>545</v>
      </c>
      <c r="F37" s="21">
        <v>545</v>
      </c>
      <c r="G37" s="21">
        <v>0</v>
      </c>
      <c r="H37" s="21">
        <v>0</v>
      </c>
      <c r="I37" s="18">
        <f t="shared" si="1"/>
        <v>0</v>
      </c>
      <c r="J37" s="22">
        <f t="shared" si="0"/>
        <v>1</v>
      </c>
      <c r="K37" s="23"/>
    </row>
    <row r="38" spans="1:11" ht="16.5" customHeight="1" x14ac:dyDescent="0.25">
      <c r="A38" s="19">
        <v>31</v>
      </c>
      <c r="B38" s="24" t="s">
        <v>68</v>
      </c>
      <c r="C38" s="19" t="s">
        <v>69</v>
      </c>
      <c r="D38" s="20">
        <v>1125</v>
      </c>
      <c r="E38" s="21">
        <v>1125</v>
      </c>
      <c r="F38" s="21">
        <v>1084</v>
      </c>
      <c r="G38" s="21">
        <v>41</v>
      </c>
      <c r="H38" s="21">
        <v>0</v>
      </c>
      <c r="I38" s="18">
        <f t="shared" si="1"/>
        <v>0</v>
      </c>
      <c r="J38" s="22">
        <f t="shared" si="0"/>
        <v>1</v>
      </c>
      <c r="K38" s="23"/>
    </row>
    <row r="39" spans="1:11" ht="16.5" customHeight="1" x14ac:dyDescent="0.25">
      <c r="A39" s="19">
        <v>32</v>
      </c>
      <c r="B39" s="24" t="s">
        <v>70</v>
      </c>
      <c r="C39" s="19" t="s">
        <v>71</v>
      </c>
      <c r="D39" s="20">
        <v>1637</v>
      </c>
      <c r="E39" s="21">
        <v>1637</v>
      </c>
      <c r="F39" s="21">
        <v>1582</v>
      </c>
      <c r="G39" s="21">
        <v>55</v>
      </c>
      <c r="H39" s="21">
        <v>0</v>
      </c>
      <c r="I39" s="18">
        <f t="shared" si="1"/>
        <v>0</v>
      </c>
      <c r="J39" s="22">
        <f t="shared" si="0"/>
        <v>1</v>
      </c>
      <c r="K39" s="23"/>
    </row>
    <row r="40" spans="1:11" ht="16.5" customHeight="1" x14ac:dyDescent="0.25">
      <c r="A40" s="19">
        <v>33</v>
      </c>
      <c r="B40" s="24" t="s">
        <v>72</v>
      </c>
      <c r="C40" s="19" t="s">
        <v>73</v>
      </c>
      <c r="D40" s="20">
        <v>696</v>
      </c>
      <c r="E40" s="21">
        <v>696</v>
      </c>
      <c r="F40" s="21">
        <v>684</v>
      </c>
      <c r="G40" s="21">
        <v>12</v>
      </c>
      <c r="H40" s="21">
        <v>0</v>
      </c>
      <c r="I40" s="18">
        <f t="shared" si="1"/>
        <v>0</v>
      </c>
      <c r="J40" s="22">
        <f t="shared" si="0"/>
        <v>1</v>
      </c>
      <c r="K40" s="23"/>
    </row>
    <row r="41" spans="1:11" s="16" customFormat="1" ht="16.5" customHeight="1" x14ac:dyDescent="0.25">
      <c r="A41" s="25"/>
      <c r="B41" s="26" t="s">
        <v>9</v>
      </c>
      <c r="C41" s="27"/>
      <c r="D41" s="1">
        <f>SUM(D8:D40)</f>
        <v>28820</v>
      </c>
      <c r="E41" s="1">
        <f>SUM(E8:E40)</f>
        <v>28616</v>
      </c>
      <c r="F41" s="1">
        <f>SUM(F8:F40)</f>
        <v>27749</v>
      </c>
      <c r="G41" s="1">
        <f>SUM(G8:G40)</f>
        <v>845</v>
      </c>
      <c r="H41" s="1">
        <f>SUM(H8:H40)</f>
        <v>22</v>
      </c>
      <c r="I41" s="18">
        <f t="shared" si="1"/>
        <v>204</v>
      </c>
      <c r="J41" s="2">
        <f t="shared" si="0"/>
        <v>0.99292158223455929</v>
      </c>
      <c r="K41" s="23"/>
    </row>
    <row r="42" spans="1:11" ht="16.5" customHeight="1" x14ac:dyDescent="0.25">
      <c r="A42" s="28">
        <v>1</v>
      </c>
      <c r="B42" s="24" t="s">
        <v>74</v>
      </c>
      <c r="C42" s="19" t="s">
        <v>75</v>
      </c>
      <c r="D42" s="20">
        <v>1445</v>
      </c>
      <c r="E42" s="21">
        <v>1408</v>
      </c>
      <c r="F42" s="21">
        <v>1383</v>
      </c>
      <c r="G42" s="21">
        <v>25</v>
      </c>
      <c r="H42" s="21">
        <v>0</v>
      </c>
      <c r="I42" s="18">
        <f t="shared" si="1"/>
        <v>37</v>
      </c>
      <c r="J42" s="22">
        <f t="shared" si="0"/>
        <v>0.97439446366782012</v>
      </c>
      <c r="K42" s="23"/>
    </row>
    <row r="43" spans="1:11" ht="16.5" customHeight="1" x14ac:dyDescent="0.25">
      <c r="A43" s="28">
        <v>2</v>
      </c>
      <c r="B43" s="24" t="s">
        <v>77</v>
      </c>
      <c r="C43" s="19" t="s">
        <v>78</v>
      </c>
      <c r="D43" s="20">
        <v>5624</v>
      </c>
      <c r="E43" s="21">
        <v>5564</v>
      </c>
      <c r="F43" s="21">
        <v>5470</v>
      </c>
      <c r="G43" s="21">
        <v>81</v>
      </c>
      <c r="H43" s="21">
        <v>13</v>
      </c>
      <c r="I43" s="18">
        <f t="shared" si="1"/>
        <v>60</v>
      </c>
      <c r="J43" s="22">
        <f t="shared" si="0"/>
        <v>0.98933143669985779</v>
      </c>
      <c r="K43" s="23"/>
    </row>
    <row r="44" spans="1:11" ht="16.5" customHeight="1" x14ac:dyDescent="0.25">
      <c r="A44" s="28">
        <v>3</v>
      </c>
      <c r="B44" s="24" t="s">
        <v>79</v>
      </c>
      <c r="C44" s="19" t="s">
        <v>80</v>
      </c>
      <c r="D44" s="20">
        <v>3291</v>
      </c>
      <c r="E44" s="21">
        <v>3272</v>
      </c>
      <c r="F44" s="21">
        <v>3177</v>
      </c>
      <c r="G44" s="21">
        <v>95</v>
      </c>
      <c r="H44" s="21">
        <v>0</v>
      </c>
      <c r="I44" s="18">
        <f t="shared" si="1"/>
        <v>19</v>
      </c>
      <c r="J44" s="22">
        <f t="shared" si="0"/>
        <v>0.994226678821027</v>
      </c>
      <c r="K44" s="23"/>
    </row>
    <row r="45" spans="1:11" ht="16.5" customHeight="1" x14ac:dyDescent="0.25">
      <c r="A45" s="28">
        <v>4</v>
      </c>
      <c r="B45" s="24" t="s">
        <v>81</v>
      </c>
      <c r="C45" s="19" t="s">
        <v>82</v>
      </c>
      <c r="D45" s="20">
        <v>5975</v>
      </c>
      <c r="E45" s="21">
        <v>5975</v>
      </c>
      <c r="F45" s="21">
        <v>5975</v>
      </c>
      <c r="G45" s="21">
        <v>0</v>
      </c>
      <c r="H45" s="21">
        <v>0</v>
      </c>
      <c r="I45" s="18">
        <f t="shared" si="1"/>
        <v>0</v>
      </c>
      <c r="J45" s="22">
        <f t="shared" si="0"/>
        <v>1</v>
      </c>
      <c r="K45" s="23"/>
    </row>
    <row r="46" spans="1:11" ht="16.5" customHeight="1" x14ac:dyDescent="0.25">
      <c r="A46" s="28">
        <v>5</v>
      </c>
      <c r="B46" s="24" t="s">
        <v>83</v>
      </c>
      <c r="C46" s="19" t="s">
        <v>84</v>
      </c>
      <c r="D46" s="20">
        <v>1728</v>
      </c>
      <c r="E46" s="21">
        <v>1728</v>
      </c>
      <c r="F46" s="21">
        <v>1681</v>
      </c>
      <c r="G46" s="21">
        <v>47</v>
      </c>
      <c r="H46" s="21">
        <v>0</v>
      </c>
      <c r="I46" s="18">
        <f t="shared" si="1"/>
        <v>0</v>
      </c>
      <c r="J46" s="22">
        <f t="shared" si="0"/>
        <v>1</v>
      </c>
      <c r="K46" s="23"/>
    </row>
    <row r="47" spans="1:11" ht="16.5" customHeight="1" x14ac:dyDescent="0.25">
      <c r="A47" s="28">
        <v>6</v>
      </c>
      <c r="B47" s="24" t="s">
        <v>85</v>
      </c>
      <c r="C47" s="19" t="s">
        <v>86</v>
      </c>
      <c r="D47" s="20">
        <v>1960</v>
      </c>
      <c r="E47" s="21">
        <v>1960</v>
      </c>
      <c r="F47" s="21">
        <v>1891</v>
      </c>
      <c r="G47" s="21">
        <v>69</v>
      </c>
      <c r="H47" s="21">
        <v>0</v>
      </c>
      <c r="I47" s="18">
        <f t="shared" si="1"/>
        <v>0</v>
      </c>
      <c r="J47" s="22">
        <f t="shared" si="0"/>
        <v>1</v>
      </c>
      <c r="K47" s="23"/>
    </row>
    <row r="48" spans="1:11" ht="16.5" customHeight="1" x14ac:dyDescent="0.25">
      <c r="A48" s="28">
        <v>7</v>
      </c>
      <c r="B48" s="24" t="s">
        <v>87</v>
      </c>
      <c r="C48" s="19" t="s">
        <v>88</v>
      </c>
      <c r="D48" s="20">
        <v>385</v>
      </c>
      <c r="E48" s="21">
        <v>385</v>
      </c>
      <c r="F48" s="21">
        <v>385</v>
      </c>
      <c r="G48" s="21"/>
      <c r="H48" s="21">
        <v>0</v>
      </c>
      <c r="I48" s="18">
        <f t="shared" si="1"/>
        <v>0</v>
      </c>
      <c r="J48" s="22">
        <f t="shared" si="0"/>
        <v>1</v>
      </c>
      <c r="K48" s="23"/>
    </row>
    <row r="49" spans="1:11" s="16" customFormat="1" ht="16.5" customHeight="1" x14ac:dyDescent="0.25">
      <c r="A49" s="25"/>
      <c r="B49" s="26" t="s">
        <v>76</v>
      </c>
      <c r="C49" s="27"/>
      <c r="D49" s="1">
        <f>SUM(D42:D48)</f>
        <v>20408</v>
      </c>
      <c r="E49" s="1">
        <f>SUM(E42:E48)</f>
        <v>20292</v>
      </c>
      <c r="F49" s="1">
        <f t="shared" ref="F49:H49" si="2">SUM(F42:F48)</f>
        <v>19962</v>
      </c>
      <c r="G49" s="1">
        <f t="shared" si="2"/>
        <v>317</v>
      </c>
      <c r="H49" s="1">
        <f t="shared" si="2"/>
        <v>13</v>
      </c>
      <c r="I49" s="18">
        <f t="shared" si="1"/>
        <v>116</v>
      </c>
      <c r="J49" s="2">
        <f t="shared" si="0"/>
        <v>0.99431595452763621</v>
      </c>
      <c r="K49" s="23"/>
    </row>
    <row r="50" spans="1:11" ht="16.5" customHeight="1" x14ac:dyDescent="0.25">
      <c r="A50" s="28">
        <v>1</v>
      </c>
      <c r="B50" s="24" t="s">
        <v>0</v>
      </c>
      <c r="C50" s="19" t="s">
        <v>1</v>
      </c>
      <c r="D50" s="20">
        <v>259</v>
      </c>
      <c r="E50" s="21">
        <v>219</v>
      </c>
      <c r="F50" s="21">
        <v>174</v>
      </c>
      <c r="G50" s="21">
        <v>0</v>
      </c>
      <c r="H50" s="21">
        <v>45</v>
      </c>
      <c r="I50" s="18">
        <f t="shared" si="1"/>
        <v>40</v>
      </c>
      <c r="J50" s="22">
        <f t="shared" si="0"/>
        <v>0.84555984555984554</v>
      </c>
      <c r="K50" s="23"/>
    </row>
    <row r="51" spans="1:11" ht="16.5" customHeight="1" x14ac:dyDescent="0.25">
      <c r="A51" s="19">
        <v>2</v>
      </c>
      <c r="B51" s="24" t="s">
        <v>3</v>
      </c>
      <c r="C51" s="19" t="s">
        <v>4</v>
      </c>
      <c r="D51" s="20">
        <v>4000</v>
      </c>
      <c r="E51" s="21">
        <v>3686</v>
      </c>
      <c r="F51" s="21">
        <v>3686</v>
      </c>
      <c r="G51" s="21">
        <v>0</v>
      </c>
      <c r="H51" s="21">
        <v>0</v>
      </c>
      <c r="I51" s="18">
        <f t="shared" si="1"/>
        <v>314</v>
      </c>
      <c r="J51" s="22">
        <f t="shared" si="0"/>
        <v>0.92149999999999999</v>
      </c>
      <c r="K51" s="23"/>
    </row>
    <row r="52" spans="1:11" ht="16.5" customHeight="1" x14ac:dyDescent="0.25">
      <c r="A52" s="19">
        <v>3</v>
      </c>
      <c r="B52" s="24" t="s">
        <v>5</v>
      </c>
      <c r="C52" s="19" t="s">
        <v>6</v>
      </c>
      <c r="D52" s="20">
        <v>17773</v>
      </c>
      <c r="E52" s="21">
        <v>17773</v>
      </c>
      <c r="F52" s="29">
        <v>16671</v>
      </c>
      <c r="G52" s="29">
        <v>1102</v>
      </c>
      <c r="H52" s="29">
        <v>0</v>
      </c>
      <c r="I52" s="18">
        <f t="shared" si="1"/>
        <v>0</v>
      </c>
      <c r="J52" s="22">
        <f t="shared" si="0"/>
        <v>1</v>
      </c>
      <c r="K52" s="23"/>
    </row>
    <row r="53" spans="1:11" s="16" customFormat="1" ht="16.5" customHeight="1" x14ac:dyDescent="0.25">
      <c r="A53" s="25"/>
      <c r="B53" s="26" t="s">
        <v>2</v>
      </c>
      <c r="C53" s="27"/>
      <c r="D53" s="1">
        <f>SUM(D50:D52)</f>
        <v>22032</v>
      </c>
      <c r="E53" s="1">
        <f>SUM(E50:E52)</f>
        <v>21678</v>
      </c>
      <c r="F53" s="1">
        <f>SUM(F50:F52)</f>
        <v>20531</v>
      </c>
      <c r="G53" s="1">
        <f>SUM(G50:G52)</f>
        <v>1102</v>
      </c>
      <c r="H53" s="1">
        <f>SUM(H50:H52)</f>
        <v>45</v>
      </c>
      <c r="I53" s="18">
        <f t="shared" si="1"/>
        <v>354</v>
      </c>
      <c r="J53" s="2">
        <f t="shared" si="0"/>
        <v>0.98393246187363836</v>
      </c>
      <c r="K53" s="23"/>
    </row>
    <row r="54" spans="1:11" s="16" customFormat="1" ht="7.5" customHeight="1" x14ac:dyDescent="0.25">
      <c r="A54" s="25"/>
      <c r="B54" s="30"/>
      <c r="C54" s="27"/>
      <c r="D54" s="1"/>
      <c r="E54" s="1"/>
      <c r="F54" s="1"/>
      <c r="G54" s="1"/>
      <c r="H54" s="1"/>
      <c r="I54" s="18">
        <f t="shared" si="1"/>
        <v>0</v>
      </c>
      <c r="J54" s="2"/>
      <c r="K54" s="23"/>
    </row>
    <row r="55" spans="1:11" s="17" customFormat="1" ht="16.5" customHeight="1" x14ac:dyDescent="0.3">
      <c r="A55" s="3"/>
      <c r="B55" s="4" t="s">
        <v>89</v>
      </c>
      <c r="C55" s="5"/>
      <c r="D55" s="6">
        <f>+D49+D41+D53</f>
        <v>71260</v>
      </c>
      <c r="E55" s="6">
        <f>+E49+E41+E53</f>
        <v>70586</v>
      </c>
      <c r="F55" s="6">
        <f>+F49+F41+F53</f>
        <v>68242</v>
      </c>
      <c r="G55" s="6">
        <f>+G49+G41+G53</f>
        <v>2264</v>
      </c>
      <c r="H55" s="6">
        <f>+H49+H41+H53</f>
        <v>80</v>
      </c>
      <c r="I55" s="18">
        <f t="shared" si="1"/>
        <v>674</v>
      </c>
      <c r="J55" s="7">
        <f>+E55/D55</f>
        <v>0.99054167836093177</v>
      </c>
      <c r="K55" s="23"/>
    </row>
  </sheetData>
  <mergeCells count="6">
    <mergeCell ref="A4:K5"/>
    <mergeCell ref="A1:B1"/>
    <mergeCell ref="C1:F1"/>
    <mergeCell ref="A2:B2"/>
    <mergeCell ref="C2:F2"/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Ms. Thuy Huong</dc:creator>
  <cp:lastModifiedBy>Hong Thanh Trang</cp:lastModifiedBy>
  <dcterms:created xsi:type="dcterms:W3CDTF">2024-03-20T03:45:44Z</dcterms:created>
  <dcterms:modified xsi:type="dcterms:W3CDTF">2024-03-20T04:07:32Z</dcterms:modified>
</cp:coreProperties>
</file>