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New folder\2024-2025\1. CV TMN-HD\"/>
    </mc:Choice>
  </mc:AlternateContent>
  <bookViews>
    <workbookView xWindow="-105" yWindow="-105" windowWidth="23250" windowHeight="12450" tabRatio="787" firstSheet="3" activeTab="6"/>
  </bookViews>
  <sheets>
    <sheet name="B1-Dieu tra" sheetId="23" state="hidden" r:id="rId1"/>
    <sheet name="B3-PC 4T" sheetId="21" state="hidden" r:id="rId2"/>
    <sheet name="B4-PC 5T" sheetId="22" state="hidden" r:id="rId3"/>
    <sheet name="B1-TH Th trang" sheetId="13" r:id="rId4"/>
    <sheet name="B2-KH (26-30)" sheetId="19" r:id="rId5"/>
    <sheet name="B3-NC CSVC (24-30)" sheetId="11" r:id="rId6"/>
    <sheet name="B5-NC kinh phi-" sheetId="31" r:id="rId7"/>
    <sheet name="B6-NS BD" sheetId="32" r:id="rId8"/>
    <sheet name="B7-Chuẩn HT" sheetId="33" r:id="rId9"/>
    <sheet name="B8-Chuẩn GV" sheetId="34" r:id="rId10"/>
    <sheet name="Bieu 15-CQG" sheetId="2" state="hidden" r:id="rId11"/>
    <sheet name="B13-NC KP 23-30" sheetId="14" state="hidden" r:id="rId12"/>
    <sheet name="Sheet5" sheetId="27" state="hidden" r:id="rId13"/>
    <sheet name="Bieu 2 (3T)" sheetId="17" state="hidden" r:id="rId14"/>
    <sheet name="Bieu 2 (4T)" sheetId="18" state="hidden" r:id="rId15"/>
    <sheet name="Bieu 2 (5T)" sheetId="10" state="hidden" r:id="rId16"/>
    <sheet name="Bieu 3" sheetId="16" state="hidden" r:id="rId17"/>
    <sheet name="Bieu7.2" sheetId="8" state="hidden" r:id="rId18"/>
  </sheets>
  <definedNames>
    <definedName name="_____Lan1" hidden="1">{"'Sheet1'!$L$16"}</definedName>
    <definedName name="_____tt3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an2" hidden="1">{"'Sheet1'!$L$16"}</definedName>
    <definedName name="____ban3" hidden="1">{"'Sheet1'!$L$16"}</definedName>
    <definedName name="____Goi8" hidden="1">{"'Sheet1'!$L$16"}</definedName>
    <definedName name="____h1" hidden="1">{"'Sheet1'!$L$16"}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H08" hidden="1">{#N/A,#N/A,FALSE,"Chi tiÆt"}</definedName>
    <definedName name="____Lan1" hidden="1">{"'Sheet1'!$L$16"}</definedName>
    <definedName name="____M36" hidden="1">{"'Sheet1'!$L$16"}</definedName>
    <definedName name="____PA3" hidden="1">{"'Sheet1'!$L$16"}</definedName>
    <definedName name="____phu2" hidden="1">{"'Sheet1'!$L$16"}</definedName>
    <definedName name="____Tru21" hidden="1">{"'Sheet1'!$L$16"}</definedName>
    <definedName name="____tt3" hidden="1">{"'Sheet1'!$L$16"}</definedName>
    <definedName name="___a1" hidden="1">{"'Sheet1'!$L$16"}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ban2" hidden="1">{"'Sheet1'!$L$16"}</definedName>
    <definedName name="___ban3" hidden="1">{"'Sheet1'!$L$16"}</definedName>
    <definedName name="___Goi8" hidden="1">{"'Sheet1'!$L$16"}</definedName>
    <definedName name="___h1" hidden="1">{"'Sheet1'!$L$16"}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KH08" hidden="1">{#N/A,#N/A,FALSE,"Chi tiÆt"}</definedName>
    <definedName name="___M36" hidden="1">{"'Sheet1'!$L$16"}</definedName>
    <definedName name="___PA3" hidden="1">{"'Sheet1'!$L$16"}</definedName>
    <definedName name="___phu2" hidden="1">{"'Sheet1'!$L$16"}</definedName>
    <definedName name="___Tru21" hidden="1">{"'Sheet1'!$L$16"}</definedName>
    <definedName name="__Lan1" hidden="1">{"'Sheet1'!$L$16"}</definedName>
    <definedName name="__tt3" hidden="1">{"'Sheet1'!$L$16"}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an3" hidden="1">{"'Sheet1'!$L$16"}</definedName>
    <definedName name="_Builtin155" hidden="1">#N/A</definedName>
    <definedName name="_Fill" localSheetId="4" hidden="1">#REF!</definedName>
    <definedName name="_Fill" localSheetId="1" hidden="1">#REF!</definedName>
    <definedName name="_Fill" localSheetId="2" hidden="1">#REF!</definedName>
    <definedName name="_Fill" localSheetId="7" hidden="1">#REF!</definedName>
    <definedName name="_Fill" hidden="1">#REF!</definedName>
    <definedName name="_Goi8" hidden="1">{"'Sheet1'!$L$16"}</definedName>
    <definedName name="_h1" hidden="1">{"'Sheet1'!$L$16"}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4" hidden="1">#REF!</definedName>
    <definedName name="_Key1" localSheetId="1" hidden="1">#REF!</definedName>
    <definedName name="_Key1" localSheetId="2" hidden="1">#REF!</definedName>
    <definedName name="_Key1" localSheetId="7" hidden="1">#REF!</definedName>
    <definedName name="_Key1" localSheetId="13" hidden="1">#REF!</definedName>
    <definedName name="_Key1" localSheetId="14" hidden="1">#REF!</definedName>
    <definedName name="_Key1" hidden="1">#REF!</definedName>
    <definedName name="_Key2" localSheetId="4" hidden="1">#REF!</definedName>
    <definedName name="_Key2" localSheetId="1" hidden="1">#REF!</definedName>
    <definedName name="_Key2" localSheetId="2" hidden="1">#REF!</definedName>
    <definedName name="_Key2" localSheetId="7" hidden="1">#REF!</definedName>
    <definedName name="_Key2" localSheetId="13" hidden="1">#REF!</definedName>
    <definedName name="_Key2" localSheetId="14" hidden="1">#REF!</definedName>
    <definedName name="_Key2" hidden="1">#REF!</definedName>
    <definedName name="_KH08" hidden="1">{#N/A,#N/A,FALSE,"Chi tiÆt"}</definedName>
    <definedName name="_Lan1" hidden="1">{"'Sheet1'!$L$16"}</definedName>
    <definedName name="_M36" hidden="1">{"'Sheet1'!$L$16"}</definedName>
    <definedName name="_Order1" hidden="1">255</definedName>
    <definedName name="_Order2" hidden="1">255</definedName>
    <definedName name="_PA3" hidden="1">{"'Sheet1'!$L$16"}</definedName>
    <definedName name="_phu2" hidden="1">{"'Sheet1'!$L$16"}</definedName>
    <definedName name="_Sort" localSheetId="4" hidden="1">#REF!</definedName>
    <definedName name="_Sort" localSheetId="1" hidden="1">#REF!</definedName>
    <definedName name="_Sort" localSheetId="2" hidden="1">#REF!</definedName>
    <definedName name="_Sort" localSheetId="7" hidden="1">#REF!</definedName>
    <definedName name="_Sort" localSheetId="13" hidden="1">#REF!</definedName>
    <definedName name="_Sort" localSheetId="14" hidden="1">#REF!</definedName>
    <definedName name="_Sort" hidden="1">#REF!</definedName>
    <definedName name="_Tru21" hidden="1">{"'Sheet1'!$L$16"}</definedName>
    <definedName name="_tt3" hidden="1">{"'Sheet1'!$L$16"}</definedName>
    <definedName name="anscount" hidden="1">3</definedName>
    <definedName name="ATGT" hidden="1">{"'Sheet1'!$L$16"}</definedName>
    <definedName name="cccc" hidden="1">{"'Sheet1'!$L$16"}</definedName>
    <definedName name="chitietbgiang2" hidden="1">{"'Sheet1'!$L$16"}</definedName>
    <definedName name="CP" localSheetId="1" hidden="1">#REF!</definedName>
    <definedName name="CP" localSheetId="2" hidden="1">#REF!</definedName>
    <definedName name="CP" hidden="1">#REF!</definedName>
    <definedName name="CTCT1" hidden="1">{"'Sheet1'!$L$16"}</definedName>
    <definedName name="data3" localSheetId="1" hidden="1">#REF!</definedName>
    <definedName name="data3" localSheetId="2" hidden="1">#REF!</definedName>
    <definedName name="data3" hidden="1">#REF!</definedName>
    <definedName name="Discount" localSheetId="1" hidden="1">#REF!</definedName>
    <definedName name="Discount" localSheetId="2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hidden="1">#REF!</definedName>
    <definedName name="FCode" localSheetId="1" hidden="1">#REF!</definedName>
    <definedName name="FCode" localSheetId="2" hidden="1">#REF!</definedName>
    <definedName name="FCode" hidden="1">#REF!</definedName>
    <definedName name="fff" hidden="1">{"'Sheet1'!$L$16"}</definedName>
    <definedName name="h" localSheetId="4" hidden="1">{"'Sheet1'!$L$16"}</definedName>
    <definedName name="h" hidden="1">{"'Sheet1'!$L$16"}</definedName>
    <definedName name="hh" hidden="1">{"'Sheet1'!$L$16"}</definedName>
    <definedName name="HiddenRows" localSheetId="1" hidden="1">#REF!</definedName>
    <definedName name="HiddenRows" localSheetId="2" hidden="1">#REF!</definedName>
    <definedName name="HiddenRows" hidden="1">#REF!</definedName>
    <definedName name="htlm" hidden="1">{"'Sheet1'!$L$16"}</definedName>
    <definedName name="HTML_CodePage" hidden="1">950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y" localSheetId="4" hidden="1">{"'Sheet1'!$L$16"}</definedName>
    <definedName name="huy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MG5tuoi" hidden="1">{"'Sheet1'!$L$16"}</definedName>
    <definedName name="mo" hidden="1">{"'Sheet1'!$L$16"}</definedName>
    <definedName name="moi" hidden="1">{"'Sheet1'!$L$16"}</definedName>
    <definedName name="nbnbn" hidden="1">{"'Sheet1'!$L$16"}</definedName>
    <definedName name="OrderTable" localSheetId="1" hidden="1">#REF!</definedName>
    <definedName name="OrderTable" localSheetId="2" hidden="1">#REF!</definedName>
    <definedName name="OrderTable" hidden="1">#REF!</definedName>
    <definedName name="PAIII_" hidden="1">{"'Sheet1'!$L$16"}</definedName>
    <definedName name="PMS" hidden="1">{"'Sheet1'!$L$16"}</definedName>
    <definedName name="_xlnm.Print_Titles" localSheetId="3">'B1-TH Th trang'!$6:$8</definedName>
    <definedName name="_xlnm.Print_Titles" localSheetId="4">'B2-KH (26-30)'!$6:$9</definedName>
    <definedName name="_xlnm.Print_Titles" localSheetId="5">'B3-NC CSVC (24-30)'!$6:$9</definedName>
    <definedName name="_xlnm.Print_Titles" localSheetId="13">'Bieu 2 (3T)'!$4:$4</definedName>
    <definedName name="_xlnm.Print_Titles" localSheetId="14">'Bieu 2 (4T)'!$4:$4</definedName>
    <definedName name="_xlnm.Print_Titles" localSheetId="15">'Bieu 2 (5T)'!$4:$4</definedName>
    <definedName name="_xlnm.Print_Titles" localSheetId="17">Bieu7.2!$6:$7</definedName>
    <definedName name="ProdForm" localSheetId="1" hidden="1">#REF!</definedName>
    <definedName name="ProdForm" localSheetId="2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hidden="1">#REF!</definedName>
    <definedName name="RCArea" localSheetId="1" hidden="1">#REF!</definedName>
    <definedName name="RCArea" localSheetId="2" hidden="1">#REF!</definedName>
    <definedName name="RCArea" hidden="1">#REF!</definedName>
    <definedName name="rrrrrrrrrr" hidden="1">{#N/A,#N/A,FALSE,"Chi tiÆt"}</definedName>
    <definedName name="SpecialPrice" localSheetId="1" hidden="1">#REF!</definedName>
    <definedName name="SpecialPrice" localSheetId="2" hidden="1">#REF!</definedName>
    <definedName name="SpecialPrice" hidden="1">#REF!</definedName>
    <definedName name="tbl_ProdInfo" localSheetId="1" hidden="1">#REF!</definedName>
    <definedName name="tbl_ProdInfo" localSheetId="2" hidden="1">#REF!</definedName>
    <definedName name="tbl_ProdInfo" hidden="1">#REF!</definedName>
    <definedName name="TH" localSheetId="1" hidden="1">#REF!</definedName>
    <definedName name="TH" localSheetId="2" hidden="1">#REF!</definedName>
    <definedName name="TH" hidden="1">#REF!</definedName>
    <definedName name="tha" hidden="1">{"'Sheet1'!$L$16"}</definedName>
    <definedName name="Thon2" hidden="1">{"'Sheet1'!$L$16"}</definedName>
    <definedName name="TT" hidden="1">{"'Sheet1'!$L$16"}</definedName>
    <definedName name="tuyennhanh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PSO" hidden="1">{"'Sheet1'!$L$16"}</definedName>
    <definedName name="wrn.aaa." hidden="1">{#N/A,#N/A,FALSE,"Sheet1";#N/A,#N/A,FALSE,"Sheet1";#N/A,#N/A,FALSE,"Sheet1"}</definedName>
    <definedName name="wrn.chi._.tiÆt." localSheetId="4" hidden="1">{#N/A,#N/A,FALSE,"Chi tiÆt"}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ls" hidden="1">{"'Sheet1'!$L$16"}</definedName>
    <definedName name="xlttbninh" hidden="1">{"'Sheet1'!$L$16"}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3" l="1"/>
  <c r="E4" i="34" s="1"/>
  <c r="N13" i="27"/>
  <c r="C13" i="8" l="1"/>
  <c r="D13" i="8"/>
  <c r="E13" i="8"/>
  <c r="F13" i="8"/>
  <c r="G13" i="8"/>
  <c r="H13" i="8"/>
  <c r="C14" i="8"/>
  <c r="D14" i="8" s="1"/>
  <c r="C34" i="8"/>
  <c r="C35" i="8" s="1"/>
  <c r="C45" i="8"/>
  <c r="C46" i="8" s="1"/>
  <c r="C47" i="8" s="1"/>
  <c r="D45" i="8"/>
  <c r="E45" i="8"/>
  <c r="F45" i="8"/>
  <c r="G45" i="8"/>
  <c r="H45" i="8"/>
  <c r="C80" i="8"/>
  <c r="C81" i="8" s="1"/>
  <c r="D80" i="8"/>
  <c r="E80" i="8"/>
  <c r="F80" i="8"/>
  <c r="G80" i="8"/>
  <c r="H80" i="8"/>
  <c r="C106" i="8"/>
  <c r="C107" i="8" s="1"/>
  <c r="C108" i="8" s="1"/>
  <c r="D106" i="8"/>
  <c r="E106" i="8"/>
  <c r="F106" i="8"/>
  <c r="G106" i="8"/>
  <c r="H106" i="8"/>
  <c r="C137" i="8"/>
  <c r="C138" i="8" s="1"/>
  <c r="D137" i="8"/>
  <c r="E137" i="8"/>
  <c r="F137" i="8"/>
  <c r="G137" i="8"/>
  <c r="C167" i="8"/>
  <c r="C168" i="8" s="1"/>
  <c r="C169" i="8" s="1"/>
  <c r="D167" i="8"/>
  <c r="E167" i="8"/>
  <c r="F167" i="8"/>
  <c r="G167" i="8"/>
  <c r="H167" i="8"/>
  <c r="C195" i="8"/>
  <c r="C196" i="8" s="1"/>
  <c r="C197" i="8" s="1"/>
  <c r="D195" i="8"/>
  <c r="E195" i="8"/>
  <c r="F195" i="8"/>
  <c r="G195" i="8"/>
  <c r="H195" i="8"/>
  <c r="A199" i="8"/>
  <c r="C211" i="8"/>
  <c r="C212" i="8" s="1"/>
  <c r="C213" i="8" s="1"/>
  <c r="D211" i="8"/>
  <c r="E211" i="8"/>
  <c r="F211" i="8"/>
  <c r="G211" i="8"/>
  <c r="H211" i="8"/>
  <c r="C15" i="8" l="1"/>
  <c r="G9" i="8"/>
  <c r="F9" i="8"/>
  <c r="E9" i="8"/>
  <c r="D168" i="8"/>
  <c r="D169" i="8" s="1"/>
  <c r="D81" i="8"/>
  <c r="E81" i="8" s="1"/>
  <c r="C82" i="8"/>
  <c r="D35" i="8"/>
  <c r="D36" i="8" s="1"/>
  <c r="C36" i="8"/>
  <c r="E14" i="8"/>
  <c r="F14" i="8" s="1"/>
  <c r="D15" i="8"/>
  <c r="D212" i="8"/>
  <c r="D213" i="8" s="1"/>
  <c r="D196" i="8"/>
  <c r="D107" i="8"/>
  <c r="E107" i="8" s="1"/>
  <c r="H9" i="8"/>
  <c r="D46" i="8"/>
  <c r="D47" i="8" s="1"/>
  <c r="D9" i="8"/>
  <c r="C9" i="8"/>
  <c r="C10" i="8" s="1"/>
  <c r="C11" i="8" s="1"/>
  <c r="D138" i="8"/>
  <c r="C139" i="8"/>
  <c r="E15" i="8"/>
  <c r="D82" i="8"/>
  <c r="E168" i="8" l="1"/>
  <c r="F168" i="8" s="1"/>
  <c r="E46" i="8"/>
  <c r="E169" i="8"/>
  <c r="D108" i="8"/>
  <c r="E212" i="8"/>
  <c r="E213" i="8" s="1"/>
  <c r="E35" i="8"/>
  <c r="E36" i="8" s="1"/>
  <c r="D10" i="8"/>
  <c r="E196" i="8"/>
  <c r="D197" i="8"/>
  <c r="F15" i="8"/>
  <c r="G14" i="8"/>
  <c r="F169" i="8"/>
  <c r="G168" i="8"/>
  <c r="D139" i="8"/>
  <c r="E138" i="8"/>
  <c r="E82" i="8"/>
  <c r="F81" i="8"/>
  <c r="E47" i="8"/>
  <c r="F46" i="8"/>
  <c r="E108" i="8"/>
  <c r="F107" i="8"/>
  <c r="F35" i="8" l="1"/>
  <c r="G35" i="8" s="1"/>
  <c r="F212" i="8"/>
  <c r="G212" i="8" s="1"/>
  <c r="F196" i="8"/>
  <c r="E197" i="8"/>
  <c r="D11" i="8"/>
  <c r="E10" i="8"/>
  <c r="F108" i="8"/>
  <c r="G107" i="8"/>
  <c r="F36" i="8"/>
  <c r="F47" i="8"/>
  <c r="G46" i="8"/>
  <c r="G169" i="8"/>
  <c r="H168" i="8"/>
  <c r="H169" i="8" s="1"/>
  <c r="E139" i="8"/>
  <c r="F138" i="8"/>
  <c r="F82" i="8"/>
  <c r="G81" i="8"/>
  <c r="G15" i="8"/>
  <c r="H14" i="8"/>
  <c r="H15" i="8" s="1"/>
  <c r="F197" i="8" l="1"/>
  <c r="G196" i="8"/>
  <c r="E11" i="8"/>
  <c r="F10" i="8"/>
  <c r="F213" i="8"/>
  <c r="G82" i="8"/>
  <c r="H81" i="8"/>
  <c r="H82" i="8" s="1"/>
  <c r="G36" i="8"/>
  <c r="H35" i="8"/>
  <c r="H36" i="8" s="1"/>
  <c r="G47" i="8"/>
  <c r="H46" i="8"/>
  <c r="H47" i="8" s="1"/>
  <c r="G213" i="8"/>
  <c r="H212" i="8"/>
  <c r="H213" i="8" s="1"/>
  <c r="G108" i="8"/>
  <c r="H107" i="8"/>
  <c r="H108" i="8" s="1"/>
  <c r="F139" i="8"/>
  <c r="G138" i="8"/>
  <c r="G197" i="8" l="1"/>
  <c r="H196" i="8"/>
  <c r="H197" i="8" s="1"/>
  <c r="F11" i="8"/>
  <c r="G10" i="8"/>
  <c r="G139" i="8"/>
  <c r="H138" i="8"/>
  <c r="H139" i="8" s="1"/>
  <c r="G11" i="8" l="1"/>
  <c r="H10" i="8"/>
  <c r="H11" i="8" s="1"/>
</calcChain>
</file>

<file path=xl/comments1.xml><?xml version="1.0" encoding="utf-8"?>
<comments xmlns="http://schemas.openxmlformats.org/spreadsheetml/2006/main">
  <authors>
    <author>Dell</author>
  </authors>
  <commentList>
    <comment ref="B90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THÔNG TƯ SỐ 13/2020/TT-BGDĐT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THÔNG TƯ SỐ 13/2020/TT-BGDĐT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THÔNG TƯ SỐ 13/2020/TT-BGDĐT</t>
        </r>
      </text>
    </comment>
    <comment ref="B10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THÔNG TƯ 13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THÔNG TƯ 13</t>
        </r>
      </text>
    </comment>
  </commentList>
</comments>
</file>

<file path=xl/sharedStrings.xml><?xml version="1.0" encoding="utf-8"?>
<sst xmlns="http://schemas.openxmlformats.org/spreadsheetml/2006/main" count="1472" uniqueCount="692">
  <si>
    <t>Chia ra</t>
  </si>
  <si>
    <t>Cộng</t>
  </si>
  <si>
    <t>Phòng học</t>
  </si>
  <si>
    <t>Bếp ăn</t>
  </si>
  <si>
    <t>Trạm Tấu</t>
  </si>
  <si>
    <t>Số TT</t>
  </si>
  <si>
    <t>Tỷ lệ %</t>
  </si>
  <si>
    <t xml:space="preserve"> - Y tế</t>
  </si>
  <si>
    <t xml:space="preserve"> - Kế toán</t>
  </si>
  <si>
    <t>Công trình nước sạch</t>
  </si>
  <si>
    <t>Bộ thiết bị DH trong lớp đạt chuẩn</t>
  </si>
  <si>
    <t>Bộ đồ chơi ngoài trời đạt chuẩn</t>
  </si>
  <si>
    <t>Biểu 1</t>
  </si>
  <si>
    <t xml:space="preserve">  - Trong TS: + Hiệu trưởng</t>
  </si>
  <si>
    <t xml:space="preserve">                     + Phó hiệu trưởng</t>
  </si>
  <si>
    <t xml:space="preserve">                 + Đạt chuẩn trở lên</t>
  </si>
  <si>
    <t xml:space="preserve">                 + Chưa đạt chuẩn</t>
  </si>
  <si>
    <t>Biểu 3</t>
  </si>
  <si>
    <t>Công trình Vệ sinh</t>
  </si>
  <si>
    <t>Hồ Bốn</t>
  </si>
  <si>
    <t>Lao Chải</t>
  </si>
  <si>
    <t>Khao Mang</t>
  </si>
  <si>
    <t>Chế Tạo</t>
  </si>
  <si>
    <t>Kim Nọi</t>
  </si>
  <si>
    <t>Mồ Dề</t>
  </si>
  <si>
    <t>Chế Cu Nha</t>
  </si>
  <si>
    <t>Dế Xu Phình</t>
  </si>
  <si>
    <t>La Pán Tẩn</t>
  </si>
  <si>
    <t>Púng Luông</t>
  </si>
  <si>
    <t>Nậm Khắt</t>
  </si>
  <si>
    <t>Cao Phạ</t>
  </si>
  <si>
    <t>Nậm Có</t>
  </si>
  <si>
    <t>Thị Trấn Mù Cang Chải</t>
  </si>
  <si>
    <t xml:space="preserve">  - Tỷ lệ %</t>
  </si>
  <si>
    <t xml:space="preserve">  - Tổng số xã đạt</t>
  </si>
  <si>
    <t xml:space="preserve">  - Dự kiến trong năm</t>
  </si>
  <si>
    <t>MÙ CANG CHẢI</t>
  </si>
  <si>
    <t>IX</t>
  </si>
  <si>
    <t>Tà Xi Láng</t>
  </si>
  <si>
    <t>Làng Nhì</t>
  </si>
  <si>
    <t>Túc Đán</t>
  </si>
  <si>
    <t>Xà Hồ</t>
  </si>
  <si>
    <t>Bản Mù</t>
  </si>
  <si>
    <t>Phình Hồ</t>
  </si>
  <si>
    <t>Pá Lau</t>
  </si>
  <si>
    <t>Pá Hu</t>
  </si>
  <si>
    <t>Bản Công</t>
  </si>
  <si>
    <t>Hát Lừu</t>
  </si>
  <si>
    <t>Thị trấn Trạm Tấu</t>
  </si>
  <si>
    <t>TRẠM TẤU</t>
  </si>
  <si>
    <t>VIII</t>
  </si>
  <si>
    <t>Khánh Hòa</t>
  </si>
  <si>
    <t>Phan Thanh</t>
  </si>
  <si>
    <t>Phúc Lợi</t>
  </si>
  <si>
    <t>Trung Tâm</t>
  </si>
  <si>
    <t>An Phú</t>
  </si>
  <si>
    <t>Khánh Thiện</t>
  </si>
  <si>
    <t>Tân Lập</t>
  </si>
  <si>
    <t xml:space="preserve">Khai Trung </t>
  </si>
  <si>
    <t>An Lạc</t>
  </si>
  <si>
    <t>Tô Mậu</t>
  </si>
  <si>
    <t>Tân Phượng</t>
  </si>
  <si>
    <t>Minh Chuẩn</t>
  </si>
  <si>
    <t>Trúc Lâu</t>
  </si>
  <si>
    <t>Minh Tiến</t>
  </si>
  <si>
    <t>Mường Lai</t>
  </si>
  <si>
    <t>Vĩnh Lạc</t>
  </si>
  <si>
    <t xml:space="preserve">Có 6 điểm lẻ </t>
  </si>
  <si>
    <t>Động Quan</t>
  </si>
  <si>
    <t>Lâm Thượng</t>
  </si>
  <si>
    <t>Liễu Đô</t>
  </si>
  <si>
    <t xml:space="preserve">Có 7 điểm lẻ </t>
  </si>
  <si>
    <t>Tân Lĩnh</t>
  </si>
  <si>
    <t>Yên Thắng</t>
  </si>
  <si>
    <t>Mai Sơn</t>
  </si>
  <si>
    <t>Minh Xuân</t>
  </si>
  <si>
    <t>Thị trấn Yên Thế</t>
  </si>
  <si>
    <t>LỤC YÊN</t>
  </si>
  <si>
    <t>IV</t>
  </si>
  <si>
    <t>Xã Xuân Long</t>
  </si>
  <si>
    <t>Xã Ngọc Chấn</t>
  </si>
  <si>
    <t>Xã Tích Cốc</t>
  </si>
  <si>
    <t>Xã Cảm Nhân</t>
  </si>
  <si>
    <t>Xã Phúc Ninh</t>
  </si>
  <si>
    <t>Xã Mỹ Gia</t>
  </si>
  <si>
    <t>Xã Xuân Lai</t>
  </si>
  <si>
    <t>Xã Yên Thành</t>
  </si>
  <si>
    <t>Xã Phúc An</t>
  </si>
  <si>
    <t>Xã Vũ Linh</t>
  </si>
  <si>
    <t>Xã Vĩnh Kiên</t>
  </si>
  <si>
    <t>Xã Bạch Hà</t>
  </si>
  <si>
    <t>Xã Yên Bình</t>
  </si>
  <si>
    <t>Thị trấn Thác Bà</t>
  </si>
  <si>
    <t>Xã Hán Đà</t>
  </si>
  <si>
    <t>Xã Đại Minh</t>
  </si>
  <si>
    <t>Xã Thịnh Hưng</t>
  </si>
  <si>
    <t>Xã Văn Lãng</t>
  </si>
  <si>
    <t>Xã Phú Thịnh</t>
  </si>
  <si>
    <t>Thị trấn Yên Bình</t>
  </si>
  <si>
    <t>Xã Đại Đồng</t>
  </si>
  <si>
    <t>Xã Tân Hương</t>
  </si>
  <si>
    <t>Xã Mông Sơn</t>
  </si>
  <si>
    <t>Xã Cảm Ân</t>
  </si>
  <si>
    <t>Xã Bảo Ái</t>
  </si>
  <si>
    <t>Xã Tân Nguyên</t>
  </si>
  <si>
    <t>YÊN BÌNH</t>
  </si>
  <si>
    <t>III</t>
  </si>
  <si>
    <t>Xã Phong Dụ Thượng</t>
  </si>
  <si>
    <t>Xã Nà Hẩu</t>
  </si>
  <si>
    <t>Xã Lang Thíp</t>
  </si>
  <si>
    <t>Xã Phong Dụ Hạ</t>
  </si>
  <si>
    <t>Xã Mỏ Vảng</t>
  </si>
  <si>
    <t>Xã Xuân Tầm</t>
  </si>
  <si>
    <t>Xã Đại Sơn</t>
  </si>
  <si>
    <t>Xã Viễn Sơn</t>
  </si>
  <si>
    <t>Xã Châu Quế Thượng</t>
  </si>
  <si>
    <t>Xã Châu Quế Hạ</t>
  </si>
  <si>
    <t>Xã Lâm Giang</t>
  </si>
  <si>
    <t>Xã Quang Minh</t>
  </si>
  <si>
    <t>Xã An Bình</t>
  </si>
  <si>
    <t>Xã Yên Thái</t>
  </si>
  <si>
    <t>Xã Yên Hưng</t>
  </si>
  <si>
    <t>Xã Hoàng Thắng</t>
  </si>
  <si>
    <t>Xã Yên Phú</t>
  </si>
  <si>
    <t>Xã Xuân Ái</t>
  </si>
  <si>
    <t>Xã Tân Hợp</t>
  </si>
  <si>
    <t>Xã Ngòi A</t>
  </si>
  <si>
    <t>Xã Yên Hợp</t>
  </si>
  <si>
    <t>Xã An Thịnh</t>
  </si>
  <si>
    <t>Xã Đại Phác</t>
  </si>
  <si>
    <t>Xã Đông An</t>
  </si>
  <si>
    <t>Xã Đông Cuông</t>
  </si>
  <si>
    <t>Xã Mậu Đông</t>
  </si>
  <si>
    <t>TT Mậu A</t>
  </si>
  <si>
    <t>VĂN YÊN</t>
  </si>
  <si>
    <t>V</t>
  </si>
  <si>
    <t>Kiên Thành</t>
  </si>
  <si>
    <t>Hồng Ca</t>
  </si>
  <si>
    <t>Lương Thịnh</t>
  </si>
  <si>
    <t>Việt Cường</t>
  </si>
  <si>
    <t>Hưng Thịnh</t>
  </si>
  <si>
    <t>Minh Quán</t>
  </si>
  <si>
    <t>Tân Đồng</t>
  </si>
  <si>
    <t>Hòa Cuông</t>
  </si>
  <si>
    <t>Hưng Khánh</t>
  </si>
  <si>
    <t>Quy Mông</t>
  </si>
  <si>
    <t>Việt Hồng</t>
  </si>
  <si>
    <t>Vân Hội</t>
  </si>
  <si>
    <t>Bảo Hưng</t>
  </si>
  <si>
    <t>Minh Quân</t>
  </si>
  <si>
    <t>Cường Thịnh</t>
  </si>
  <si>
    <t>Báo Đáp</t>
  </si>
  <si>
    <t>Việt Thành</t>
  </si>
  <si>
    <t>Đào Thịnh</t>
  </si>
  <si>
    <t>Y Can</t>
  </si>
  <si>
    <t>Nga Quán</t>
  </si>
  <si>
    <t>Thị trấn Cổ Phúc</t>
  </si>
  <si>
    <t>TRẤN YÊN</t>
  </si>
  <si>
    <t>VI</t>
  </si>
  <si>
    <t>dưới 95%</t>
  </si>
  <si>
    <t>Cát Thịnh</t>
  </si>
  <si>
    <t>Tỷ lệ huy động</t>
  </si>
  <si>
    <t>An Lương</t>
  </si>
  <si>
    <t>Địa bàn rộng</t>
  </si>
  <si>
    <t>Nậm Mười</t>
  </si>
  <si>
    <t>Nghĩa Tâm</t>
  </si>
  <si>
    <t>Phúc Sơn</t>
  </si>
  <si>
    <t>Sùng Đô</t>
  </si>
  <si>
    <t>Tú Lệ</t>
  </si>
  <si>
    <t>Suối Quyền</t>
  </si>
  <si>
    <t>Nậm Búng</t>
  </si>
  <si>
    <t>Sơn Lương</t>
  </si>
  <si>
    <t>Suối Giàng</t>
  </si>
  <si>
    <t>Suối Bu</t>
  </si>
  <si>
    <t>TT NT Liên Sơn</t>
  </si>
  <si>
    <t>Bình Thuận</t>
  </si>
  <si>
    <t>Gia Hội</t>
  </si>
  <si>
    <t>Đồng Khê</t>
  </si>
  <si>
    <t>Đại Lịch</t>
  </si>
  <si>
    <t>Nậm Lành</t>
  </si>
  <si>
    <t>Thạch Lương</t>
  </si>
  <si>
    <t>Tân Thịnh</t>
  </si>
  <si>
    <t>Thượng Bằng La</t>
  </si>
  <si>
    <t>Chấn Thịnh</t>
  </si>
  <si>
    <t>Hạnh Sơn</t>
  </si>
  <si>
    <t>Thanh Lương</t>
  </si>
  <si>
    <t>Minh An</t>
  </si>
  <si>
    <t>Nghĩa Sơn</t>
  </si>
  <si>
    <t>Phù Nham</t>
  </si>
  <si>
    <t>Sơn A</t>
  </si>
  <si>
    <t>TT NT Trần Phú</t>
  </si>
  <si>
    <t>TT NT Nghĩa Lộ</t>
  </si>
  <si>
    <t>Sơn Thịnh</t>
  </si>
  <si>
    <t>VĂN CHẤN</t>
  </si>
  <si>
    <t>VII</t>
  </si>
  <si>
    <t>Xã Nghĩa phúc</t>
  </si>
  <si>
    <t>Xã Nghĩa An</t>
  </si>
  <si>
    <t>Xã Nghĩa Lợi</t>
  </si>
  <si>
    <t>Phường Cầu Thia</t>
  </si>
  <si>
    <t>Phường Tân An</t>
  </si>
  <si>
    <t>Phường Pú Trạng</t>
  </si>
  <si>
    <t>Phường Trung Tâm</t>
  </si>
  <si>
    <t>TX NGHĨA LỘ</t>
  </si>
  <si>
    <t>II</t>
  </si>
  <si>
    <t>Minh Bảo</t>
  </si>
  <si>
    <t xml:space="preserve">Văn Phú </t>
  </si>
  <si>
    <t>Phúc Lộc</t>
  </si>
  <si>
    <t>Hợp Minh</t>
  </si>
  <si>
    <t>Giới Phiên</t>
  </si>
  <si>
    <t>Tuy Lộc</t>
  </si>
  <si>
    <t>Văn Tiến</t>
  </si>
  <si>
    <t>Âu Lâu</t>
  </si>
  <si>
    <t>Yên Ninh</t>
  </si>
  <si>
    <t>Minh Tân</t>
  </si>
  <si>
    <t>Nam Cường</t>
  </si>
  <si>
    <t>Nguyễn Thái Học</t>
  </si>
  <si>
    <t>Hồng Hà</t>
  </si>
  <si>
    <t>Yên Thịnh</t>
  </si>
  <si>
    <t>Nguyễn Phúc</t>
  </si>
  <si>
    <t>Đồng Tâm</t>
  </si>
  <si>
    <t>TP YÊN BÁI</t>
  </si>
  <si>
    <t>I</t>
  </si>
  <si>
    <t>5 xã chưa đạt</t>
  </si>
  <si>
    <t>TOÀN TỈNH</t>
  </si>
  <si>
    <t>*</t>
  </si>
  <si>
    <t>Lý do xã đến 2015 không đạt phổ cập trẻ 5 tuổi</t>
  </si>
  <si>
    <t xml:space="preserve">Số xã, phường, thị trấn được công nhận 
đạt chuẩn các năm </t>
  </si>
  <si>
    <t xml:space="preserve"> Tên xã, phường</t>
  </si>
  <si>
    <t>CHO TRẺ 5 TUỔI ( 2010 -2015 )</t>
  </si>
  <si>
    <t xml:space="preserve">KẾ HOẠCH THỰC HIỆN PHỔ CẬP GIÁO DỤC MẦM NON </t>
  </si>
  <si>
    <t>TỈNH YÊN BÁI</t>
  </si>
  <si>
    <t xml:space="preserve"> - Tỷ lệ</t>
  </si>
  <si>
    <t>Nội dung</t>
  </si>
  <si>
    <t>Năm</t>
  </si>
  <si>
    <t xml:space="preserve"> - Số trẻ học 2buổi /ngày</t>
  </si>
  <si>
    <t xml:space="preserve"> - Số trẻ ra lớp</t>
  </si>
  <si>
    <t xml:space="preserve"> - Dân số 5 tuổi</t>
  </si>
  <si>
    <t>nt</t>
  </si>
  <si>
    <t>người</t>
  </si>
  <si>
    <t xml:space="preserve"> - Hỗ trợ giáo viên trong huy động trẻ</t>
  </si>
  <si>
    <t xml:space="preserve">      + Trẻ con hộ nghèo ở xã ĐBKK</t>
  </si>
  <si>
    <t xml:space="preserve">      + Trẻ ở các xã ĐBKK</t>
  </si>
  <si>
    <t>trẻ</t>
  </si>
  <si>
    <t xml:space="preserve"> - Hỗ trợ trẻ ra lớp</t>
  </si>
  <si>
    <t>Hỗ trợ giáo viên, học sinh</t>
  </si>
  <si>
    <t>Bộ</t>
  </si>
  <si>
    <t xml:space="preserve">   + Giá kệ trong lớp</t>
  </si>
  <si>
    <t>bộ</t>
  </si>
  <si>
    <t xml:space="preserve">   + Đồ chơi ngoài trời</t>
  </si>
  <si>
    <t>c.trình</t>
  </si>
  <si>
    <t>sân</t>
  </si>
  <si>
    <t>phòng</t>
  </si>
  <si>
    <t>Phòng</t>
  </si>
  <si>
    <t xml:space="preserve">      + Điểm lẻ</t>
  </si>
  <si>
    <t xml:space="preserve">      + Điểm chính</t>
  </si>
  <si>
    <t>Cơ sở vật chất</t>
  </si>
  <si>
    <t>Đơn vị tính</t>
  </si>
  <si>
    <t>NỘI DUNG</t>
  </si>
  <si>
    <t>STT</t>
  </si>
  <si>
    <t xml:space="preserve"> - Sách- Thiết bị, đồ dùng, đồ chơi</t>
  </si>
  <si>
    <t>TỔNG KINH PHÍ</t>
  </si>
  <si>
    <t>Đơn vị tính: Triệu đồng</t>
  </si>
  <si>
    <t xml:space="preserve">NHU CẦU  KINH PHÍ THỰC HIỆN   </t>
  </si>
  <si>
    <t>Chia ra:  + Kiên cố</t>
  </si>
  <si>
    <t>Người</t>
  </si>
  <si>
    <t>2.1</t>
  </si>
  <si>
    <t>Giáo viên</t>
  </si>
  <si>
    <t>Trẻ</t>
  </si>
  <si>
    <t>%</t>
  </si>
  <si>
    <t>Trẻ 0-2 tuổi ra lớp</t>
  </si>
  <si>
    <t>Lớp</t>
  </si>
  <si>
    <t>Trường</t>
  </si>
  <si>
    <t>DANH MỤC</t>
  </si>
  <si>
    <t>TT</t>
  </si>
  <si>
    <t>C.trình</t>
  </si>
  <si>
    <t>NHÓM, LỚP</t>
  </si>
  <si>
    <t>CBQL, GIÁO VIÊN, NHÂN VIÊN</t>
  </si>
  <si>
    <t>CƠ SỞ VẬT CHẤT - THIẾT BỊ</t>
  </si>
  <si>
    <t xml:space="preserve">      + Đào tạo mới </t>
  </si>
  <si>
    <t xml:space="preserve">      + Nâng chuẩn</t>
  </si>
  <si>
    <t>TỔNG CỘNG</t>
  </si>
  <si>
    <t>1.1</t>
  </si>
  <si>
    <t>1.2</t>
  </si>
  <si>
    <t>1.3</t>
  </si>
  <si>
    <t>1.4</t>
  </si>
  <si>
    <t>1.5</t>
  </si>
  <si>
    <t>1.6</t>
  </si>
  <si>
    <t>1.7</t>
  </si>
  <si>
    <t>3.1</t>
  </si>
  <si>
    <t>3.2</t>
  </si>
  <si>
    <t xml:space="preserve">Đơn vị tính </t>
  </si>
  <si>
    <t>"</t>
  </si>
  <si>
    <t>Hợp đồng</t>
  </si>
  <si>
    <t>Nhân viên</t>
  </si>
  <si>
    <t xml:space="preserve"> - Văn thư, thủ quỹ</t>
  </si>
  <si>
    <t xml:space="preserve"> - Dinh dưỡng</t>
  </si>
  <si>
    <t xml:space="preserve"> - Khác</t>
  </si>
  <si>
    <t>Cán bộ quản lý</t>
  </si>
  <si>
    <t>Chia ra: - Nhà trẻ</t>
  </si>
  <si>
    <t>2.2</t>
  </si>
  <si>
    <t>Biểu 7.2</t>
  </si>
  <si>
    <t>Đ.trường</t>
  </si>
  <si>
    <t>Số trường đạt chuẩn</t>
  </si>
  <si>
    <t>TS trường MN</t>
  </si>
  <si>
    <t xml:space="preserve"> TT</t>
  </si>
  <si>
    <t>Toàn quốc</t>
  </si>
  <si>
    <t>Tính thời điểm 31/12/2021</t>
  </si>
  <si>
    <t>Tỉnh/TP</t>
  </si>
  <si>
    <t xml:space="preserve"> - Dân số 3 tuổi</t>
  </si>
  <si>
    <t xml:space="preserve"> - Dân số 4 tuổi</t>
  </si>
  <si>
    <t>NHU CẦU VỀ ĐỘI NGŨ THỰC HIỆN PCGD MN CHO TRẺ MẪU GIÁO</t>
  </si>
  <si>
    <t>TOÀN QUỐC</t>
  </si>
  <si>
    <t>KẾ HOẠCH HUY ĐỘNG TRẺ 5 TUỔI RA LỚP GIAI ĐOẠN 2022 - 2030</t>
  </si>
  <si>
    <t>KẾ HOẠCH HUY ĐỘNG TRẺ 4 TUỔI RA LỚP GIAI ĐOẠN 2022 - 2030</t>
  </si>
  <si>
    <t>KẾ HOẠCH HUY ĐỘNG TRẺ 3 TUỔI RA LỚP GIAI ĐOẠN 2022 - 2030</t>
  </si>
  <si>
    <t>….</t>
  </si>
  <si>
    <t xml:space="preserve">   + Bàn ghế học sinh</t>
  </si>
  <si>
    <t xml:space="preserve">   + Đồ chơi trong lớp theo quy định</t>
  </si>
  <si>
    <t>Giai đoạn 2022-2025</t>
  </si>
  <si>
    <t>Giai đoạn 2026-2030</t>
  </si>
  <si>
    <t>Tổng giai đoạn 2022-2030</t>
  </si>
  <si>
    <t xml:space="preserve">   + Sách, tài liệu giáo viên CTGDMN</t>
  </si>
  <si>
    <t>Biểu 2.2</t>
  </si>
  <si>
    <t>Biểu 2.1</t>
  </si>
  <si>
    <t>Biểu 2.3</t>
  </si>
  <si>
    <t>Tỉnh…..</t>
  </si>
  <si>
    <t xml:space="preserve"> </t>
  </si>
  <si>
    <t>Ghi chú</t>
  </si>
  <si>
    <t>Toàn tỉnh</t>
  </si>
  <si>
    <t xml:space="preserve"> - Bộ đồ chơi còn thiếu</t>
  </si>
  <si>
    <t>Công lập</t>
  </si>
  <si>
    <t>Dân lập/Tư thục</t>
  </si>
  <si>
    <t>Tổng</t>
  </si>
  <si>
    <t xml:space="preserve">TRẺ MẦM NON RA LỚP </t>
  </si>
  <si>
    <t>Trẻ 3 tuổi ra lớp</t>
  </si>
  <si>
    <t xml:space="preserve"> - Trẻ ra lớp thuộc diện hộ nghèo, cận nghèo</t>
  </si>
  <si>
    <t xml:space="preserve"> - Số trẻ học 2 buổi/ ngày</t>
  </si>
  <si>
    <t xml:space="preserve"> - Số trẻ được tổ chức ăn bán trú</t>
  </si>
  <si>
    <t>Trẻ 4 tuổi ra lớp</t>
  </si>
  <si>
    <t>Trẻ 5 tuổi ra lớp</t>
  </si>
  <si>
    <t>TRƯỜNG MẦM NON, MẪU GIÁO, NHÀ TRẺ</t>
  </si>
  <si>
    <t xml:space="preserve"> - Số trẻ 3 tuổi cần tăng cường tiếng Việt  </t>
  </si>
  <si>
    <t xml:space="preserve"> - Số trẻ 4 tuổi cần tăng cường tiếng Việt  </t>
  </si>
  <si>
    <t xml:space="preserve">   - Trình độ đào tạo:</t>
  </si>
  <si>
    <t xml:space="preserve">  * Thừa (+); Thiếu (-)</t>
  </si>
  <si>
    <t xml:space="preserve">  * Nhu cầu GV theo định mức</t>
  </si>
  <si>
    <t xml:space="preserve"> - Biên chế (viên chức):</t>
  </si>
  <si>
    <t xml:space="preserve"> - Hợp đồng lao động</t>
  </si>
  <si>
    <t>Chỉ tiêu</t>
  </si>
  <si>
    <t xml:space="preserve"> - Hợp đồng thuê khoán</t>
  </si>
  <si>
    <t xml:space="preserve">            + Tổng số điểm trường lẻ</t>
  </si>
  <si>
    <t xml:space="preserve">  * Nhu cầu CBQL theo định mức</t>
  </si>
  <si>
    <t>a)</t>
  </si>
  <si>
    <t>Văn thư</t>
  </si>
  <si>
    <t xml:space="preserve">  * Nhu cầu theo định mức</t>
  </si>
  <si>
    <t xml:space="preserve">  * Thừa (+)/ Thiếu (-)</t>
  </si>
  <si>
    <t>b)</t>
  </si>
  <si>
    <t>Y tế</t>
  </si>
  <si>
    <t>c)</t>
  </si>
  <si>
    <t>Kế toán</t>
  </si>
  <si>
    <t>d)</t>
  </si>
  <si>
    <t>Thủ quỹ</t>
  </si>
  <si>
    <t>đ)</t>
  </si>
  <si>
    <t>Nấu ăn</t>
  </si>
  <si>
    <t>e)</t>
  </si>
  <si>
    <t>Bảo vệ</t>
  </si>
  <si>
    <t>Trong đó: Vùng khó khăn</t>
  </si>
  <si>
    <t>Trong đó: Vùng đặc biệt khó khăn</t>
  </si>
  <si>
    <t>Cơ sở GDMN</t>
  </si>
  <si>
    <t xml:space="preserve"> - Tỷ lệ trẻ NT được tổ chức 2 buổi/ngày</t>
  </si>
  <si>
    <t xml:space="preserve"> - Số trẻ MG 3 tuổi học 2 buổi/ngày</t>
  </si>
  <si>
    <t xml:space="preserve"> - Số trẻ MG 4 tuổi học 2 buổi/ngày</t>
  </si>
  <si>
    <t xml:space="preserve"> - Số trẻ MG 5 tuổi học 2 buổi/ngày</t>
  </si>
  <si>
    <t xml:space="preserve"> - Trường mầm non, mẫu giáo, nhà trẻ</t>
  </si>
  <si>
    <t xml:space="preserve">    + Điểm trưởng lẻ</t>
  </si>
  <si>
    <t>Điểm trường</t>
  </si>
  <si>
    <t>Nhóm</t>
  </si>
  <si>
    <t xml:space="preserve"> - Số lớp</t>
  </si>
  <si>
    <t>Quy mô lớp, trẻ em tại cơ sở GDMN</t>
  </si>
  <si>
    <t>Nhà trẻ</t>
  </si>
  <si>
    <t xml:space="preserve"> - Số nhóm</t>
  </si>
  <si>
    <t xml:space="preserve"> - Số trẻ</t>
  </si>
  <si>
    <t>Mẫu giáo 3 tuổi</t>
  </si>
  <si>
    <t>Mẫu giáo 4 tuổi</t>
  </si>
  <si>
    <t>Mẫu giáo 5 tuổi</t>
  </si>
  <si>
    <t>GIAI ĐOẠN 2023-2030</t>
  </si>
  <si>
    <t>Chỉ tiêu được cấp có thẩm quyền giao</t>
  </si>
  <si>
    <t>Nhu cầu đội ngũ CBQL, GV, NV theo định mức</t>
  </si>
  <si>
    <t>2.3</t>
  </si>
  <si>
    <t>NHU CẦU CÁN BỘ QUẢN LÝ, GIÁO VIÊN, NHÂN VIÊN; CƠ SỞ VẬT CHẤT</t>
  </si>
  <si>
    <t>2.4</t>
  </si>
  <si>
    <t>3.3</t>
  </si>
  <si>
    <t>Nhu cầu cơ sở vật chất cấp học mầm non</t>
  </si>
  <si>
    <t>4.1</t>
  </si>
  <si>
    <t>4.2</t>
  </si>
  <si>
    <t>Công trình</t>
  </si>
  <si>
    <t>Khối phòng hành chính quản trị</t>
  </si>
  <si>
    <t>Khối phòng phục vụ học tập</t>
  </si>
  <si>
    <t xml:space="preserve"> Phòng Ban Giám hiệu</t>
  </si>
  <si>
    <t xml:space="preserve"> Văn phòng</t>
  </si>
  <si>
    <t xml:space="preserve"> Phòng y tế</t>
  </si>
  <si>
    <t xml:space="preserve"> Nhà công vụ giáo viên</t>
  </si>
  <si>
    <t>Phòng Nghệ thuật</t>
  </si>
  <si>
    <t>Phòng máy tính</t>
  </si>
  <si>
    <t>Phòng thư viện</t>
  </si>
  <si>
    <t>Bếp ăn 1 chiều</t>
  </si>
  <si>
    <t>Sân chơi</t>
  </si>
  <si>
    <t>Công trình vệ sinh</t>
  </si>
  <si>
    <t>Thiết bị, đồ dùng, đồ chơi</t>
  </si>
  <si>
    <t>Đồ chơi ngoài trời</t>
  </si>
  <si>
    <t>Giá kệ trong lớp</t>
  </si>
  <si>
    <t>Bàn ghế học sinh</t>
  </si>
  <si>
    <t>Đồ chơi trong lớp theo quy định</t>
  </si>
  <si>
    <t>Sách, tài liệu giáo viên CTGDMN mới</t>
  </si>
  <si>
    <t>1.8</t>
  </si>
  <si>
    <t xml:space="preserve">Phòng học cho lớp MG 5 tuổi  </t>
  </si>
  <si>
    <t>Phòng hoặc khu VS</t>
  </si>
  <si>
    <t>CT Nước sạch</t>
  </si>
  <si>
    <t xml:space="preserve">Sân và đồ chơi     </t>
  </si>
  <si>
    <t>Số lớp MG 5 tuổi</t>
  </si>
  <si>
    <t>Tổng số</t>
  </si>
  <si>
    <t>Tỷ lệ P/L</t>
  </si>
  <si>
    <t>Kiên cố</t>
  </si>
  <si>
    <t>Bán kiên cố</t>
  </si>
  <si>
    <t>Phòng học khác (tạm, nhờ)</t>
  </si>
  <si>
    <t>Đủ bộ TBị, ĐD, ĐC</t>
  </si>
  <si>
    <t>Tr đó:  Sân có   ĐC</t>
  </si>
  <si>
    <t xml:space="preserve">Tổng số </t>
  </si>
  <si>
    <t>TS</t>
  </si>
  <si>
    <t>DTBQ phòng sinh hoạt chung (m2)</t>
  </si>
  <si>
    <t>CỘNG TRƯỜNG</t>
  </si>
  <si>
    <t xml:space="preserve">Toàn tỉnh </t>
  </si>
  <si>
    <t>Điểm trường lẻ</t>
  </si>
  <si>
    <t>Tên đơn vị cấp huyện</t>
  </si>
  <si>
    <t>Huyện …..</t>
  </si>
  <si>
    <t>……</t>
  </si>
  <si>
    <t>CỘNG CS độc lập</t>
  </si>
  <si>
    <t>Giáo viên dạy MG 5 tuổi</t>
  </si>
  <si>
    <t>Hợp đồng làm việc</t>
  </si>
  <si>
    <t>Hợp đồng lao động</t>
  </si>
  <si>
    <t>Tỉ lệ GV/L</t>
  </si>
  <si>
    <t>Trình độ đào tạo</t>
  </si>
  <si>
    <t>Đạt chuẩn nghề nghiệp</t>
  </si>
  <si>
    <t>Được hưởng CĐ, CS theo quy định</t>
  </si>
  <si>
    <t>Đạt chuẩn</t>
  </si>
  <si>
    <t>Trên chuẩn</t>
  </si>
  <si>
    <t>Số lớp MG 4 tuổi</t>
  </si>
  <si>
    <t xml:space="preserve">Phòng học cho lớp MG 4 tuổi  </t>
  </si>
  <si>
    <t>Giáo viên dạy MG 4 tuổi</t>
  </si>
  <si>
    <t>Xã …..</t>
  </si>
  <si>
    <t>TỔNG SỐ</t>
  </si>
  <si>
    <t>Xã/phường/thị trấn</t>
  </si>
  <si>
    <t>Quận/huyện/thị xã/Thành phố</t>
  </si>
  <si>
    <t>Độ tuổi</t>
  </si>
  <si>
    <t>3 tuổi</t>
  </si>
  <si>
    <t>4 tuổi</t>
  </si>
  <si>
    <t>5 tuổi</t>
  </si>
  <si>
    <t>Tên huyện…</t>
  </si>
  <si>
    <t>Dân số</t>
  </si>
  <si>
    <t>Số trẻ khuyết tật có khả năng hòa nhập</t>
  </si>
  <si>
    <t>Số trẻ ra lớp</t>
  </si>
  <si>
    <t>Tỷ lệ huy động trẻ</t>
  </si>
  <si>
    <t>Tỷ lệ</t>
  </si>
  <si>
    <t>…</t>
  </si>
  <si>
    <t>NĂM HỌC 2021-2022</t>
  </si>
  <si>
    <t>Thể thấp còi</t>
  </si>
  <si>
    <t>Thể nhẹ cân</t>
  </si>
  <si>
    <t>Tên trường A:…</t>
  </si>
  <si>
    <t>Tên trường B:…</t>
  </si>
  <si>
    <t>Tên xã:…</t>
  </si>
  <si>
    <t>Loại hình trường (Công lập/dân lập/tư thục)</t>
  </si>
  <si>
    <t>Biểu 5</t>
  </si>
  <si>
    <t>ĐV tính: Triệu đồng</t>
  </si>
  <si>
    <t>2025-2026</t>
  </si>
  <si>
    <t>NHU CẦU BỔ SUNG THIẾT BỊ DẠY HỌC</t>
  </si>
  <si>
    <t>Đơn vị tính: Bộ</t>
  </si>
  <si>
    <t>Huyện/Thành phố</t>
  </si>
  <si>
    <t>Bộ TB, đồ dùng, đồ chơi và học liệu</t>
  </si>
  <si>
    <t>Tài liệu hướng dẫn</t>
  </si>
  <si>
    <t>Phần mềm</t>
  </si>
  <si>
    <t>Máy tính</t>
  </si>
  <si>
    <t>Máy chiếu</t>
  </si>
  <si>
    <t>Ti vi</t>
  </si>
  <si>
    <t>Huyện ….</t>
  </si>
  <si>
    <t>Tổng giai đoạn</t>
  </si>
  <si>
    <t>2030-2031</t>
  </si>
  <si>
    <t>Nhu cầu bổ sung giai đoạn 2023-2030</t>
  </si>
  <si>
    <t>CHO CÁC TRƯỜNG MẦM NON VÙNG KHÓ KHĂN VÀ ĐẶC BIỆT KHÓ KHĂN</t>
  </si>
  <si>
    <t>Biểu 13</t>
  </si>
  <si>
    <t>Biểu 15</t>
  </si>
  <si>
    <t>Quận/huyện/ thị xã/thành phố</t>
  </si>
  <si>
    <t>Tên huyện:…</t>
  </si>
  <si>
    <t>Năm 2025</t>
  </si>
  <si>
    <t>Năm 2030</t>
  </si>
  <si>
    <t>KẾ HOẠCH XÂY DỰNG TRƯỜNG MẦM NON ĐẠT CHUẨN QUỐC GIA</t>
  </si>
  <si>
    <t xml:space="preserve"> GIAI ĐOẠN 2021 - 2030</t>
  </si>
  <si>
    <t>Vùng KTXH
(1- Vùng thuận lợi;
2- Vùng khó khăn; 
3- Vùng ĐBKK)</t>
  </si>
  <si>
    <t>Loại hình trường (CL, DL, TT)</t>
  </si>
  <si>
    <t>Trường …</t>
  </si>
  <si>
    <t>Tài liệu, học liệu tăng cường tiếng Việt trên cơ sở tiếng mẹ đẻ</t>
  </si>
  <si>
    <t>VÀ HỖ TRỢ PHÁT TRIỂN GIÁO DỤC MẦM NON VÙNG KHÓ</t>
  </si>
  <si>
    <t>PHỔ CẬP GIÁO DỤC MẦM NON CHO TRẺ MẪU GIÁO</t>
  </si>
  <si>
    <t xml:space="preserve"> GIAI ĐOẠN 2023 -2030</t>
  </si>
  <si>
    <t>NHU CẦU KINH PHÍ PHỔ CẬP GIÁO DỤC MẦM NON</t>
  </si>
  <si>
    <t>Tổng nhu cầu kinh phí</t>
  </si>
  <si>
    <t>Trong đó</t>
  </si>
  <si>
    <t>Ghi chú: 
Kinh phí bình quân/01 phòng (c. trình/chiếc/bộ) tại địa phương thời điểm khảo sát - ĐV Tr. Đồng</t>
  </si>
  <si>
    <t>Số CSVC đầu tư thêm</t>
  </si>
  <si>
    <t>Nhu cầu kinh phí</t>
  </si>
  <si>
    <t>Tên trường MN …</t>
  </si>
  <si>
    <t>I-</t>
  </si>
  <si>
    <t>II-</t>
  </si>
  <si>
    <t>IV-</t>
  </si>
  <si>
    <t>V-</t>
  </si>
  <si>
    <t>VI-</t>
  </si>
  <si>
    <t>VII-</t>
  </si>
  <si>
    <t>Trường mầm non, mẫu giáo, nhà trẻ, cơ sở độc lập</t>
  </si>
  <si>
    <t>Huy động trẻ</t>
  </si>
  <si>
    <t>Trẻ được tổ chức bán trú</t>
  </si>
  <si>
    <t>Trẻ học 2 buổi/ngày</t>
  </si>
  <si>
    <t>Thừa cân, béo phì</t>
  </si>
  <si>
    <t>Tình trạng suy dinh dưỡng ở trẻ em</t>
  </si>
  <si>
    <t>Tên trường mầm non/mẫu giáo/cơ sở độc lập</t>
  </si>
  <si>
    <t>Tr.đó, lớp
ghép</t>
  </si>
  <si>
    <t>Học 2 buổi/ ngày</t>
  </si>
  <si>
    <t xml:space="preserve">             + Bán kiên cố</t>
  </si>
  <si>
    <t xml:space="preserve">             + Tạm</t>
  </si>
  <si>
    <t xml:space="preserve">             + Nhờ/mượn</t>
  </si>
  <si>
    <t xml:space="preserve"> - Điểm trường chưa có bếp ăn</t>
  </si>
  <si>
    <t xml:space="preserve"> - Số lớp đủ bộ thiết bị đạt chuẩn</t>
  </si>
  <si>
    <t xml:space="preserve"> - Số lớp còn thiếu bộ thiết bị</t>
  </si>
  <si>
    <t>Khối phòng tổ chức ăn</t>
  </si>
  <si>
    <t>Phòng nuôi dưỡng, chăm sóc và giáo dục trẻ em</t>
  </si>
  <si>
    <t>Số phòng còn thiếu</t>
  </si>
  <si>
    <t>Phòng giáo dục thể chất, nghệ thuật</t>
  </si>
  <si>
    <t>a) Nhà bếp</t>
  </si>
  <si>
    <t>b) Kho bếp</t>
  </si>
  <si>
    <t xml:space="preserve"> - Điểm trường chưa có kho bếp</t>
  </si>
  <si>
    <t>Khối phụ trợ</t>
  </si>
  <si>
    <t>a) Phòng họp</t>
  </si>
  <si>
    <t>b) Phòng Y tế</t>
  </si>
  <si>
    <t>c) Nhà kho</t>
  </si>
  <si>
    <t>d) Sân vườn</t>
  </si>
  <si>
    <t>đ) Cổng, hàng rào</t>
  </si>
  <si>
    <t xml:space="preserve"> Phòng dành cho nhân viên</t>
  </si>
  <si>
    <t xml:space="preserve"> Phòng bảo vệ</t>
  </si>
  <si>
    <t xml:space="preserve"> Khu vệ sinh giáo viên, cán bộ, nhân viên</t>
  </si>
  <si>
    <t xml:space="preserve"> Khu để xe của giáo viên, cán bộ, nhân viên</t>
  </si>
  <si>
    <t>e)  Nhà công vụ giáo viên</t>
  </si>
  <si>
    <t>Chia ra theo giai đoạn</t>
  </si>
  <si>
    <t xml:space="preserve">  - Mẫu giáo 3 tuổi</t>
  </si>
  <si>
    <t xml:space="preserve">  - Mẫu giáo 4 tuổi</t>
  </si>
  <si>
    <t xml:space="preserve">  - Mẫu giáo 5 tuổi</t>
  </si>
  <si>
    <t>Khu</t>
  </si>
  <si>
    <t>Số trẻ được theo dõi SK</t>
  </si>
  <si>
    <t>Biểu 4</t>
  </si>
  <si>
    <t>( Kèm theo Công văn số               /BGD ĐT-GDMN ngày          /3/2022 của Bộ GDĐT)</t>
  </si>
  <si>
    <t>TỔNG HỢP CHI TIẾT DÂN SỐ TRẺ EM MẦM NON</t>
  </si>
  <si>
    <t>THỐNG KÊ QUY MÔ, CƠ SỞ VẬT CHẤT, ĐỘI NGŨ LỚP MẪU GIÁO 4 TUỔI</t>
  </si>
  <si>
    <t>THỐNG KÊ QUY MÔ, CƠ SỞ VẬT CHẤT, ĐỘI NGŨ LỚP MẪU GIÁO 5 TUỔI</t>
  </si>
  <si>
    <t xml:space="preserve"> Thời điểm : tháng 01 năm 2022</t>
  </si>
  <si>
    <t>Công trình Vệ sinh cho giáo viên</t>
  </si>
  <si>
    <t xml:space="preserve">   - Biên chế (viên chức)</t>
  </si>
  <si>
    <t xml:space="preserve">                 + Đạt chuẩn trở lên (CĐ, ĐH, SĐH)</t>
  </si>
  <si>
    <t>2026-2030</t>
  </si>
  <si>
    <t xml:space="preserve"> Thời điểm: Tổng kết năm học 2023-2024</t>
  </si>
  <si>
    <t>THỰC TRẠNG PHÁT TRIỂN GIÁO DỤC MẦM NON</t>
  </si>
  <si>
    <t>DÂN SỐ ĐỘ TUỔI (0-5 tuổi)</t>
  </si>
  <si>
    <t xml:space="preserve">            - Mẫu giáo</t>
  </si>
  <si>
    <t xml:space="preserve"> - Trẻ ra lớp thuộc đối tượng hỗ trợ theo NĐ 105/2020/NĐ-CP (Điều 7)</t>
  </si>
  <si>
    <t xml:space="preserve"> - Trẻ ra lớp thuộc đối tượng hỗ trợ theo NĐ 105/2020/NĐ-CP (Điều 8)</t>
  </si>
  <si>
    <t xml:space="preserve"> - Số trẻ 5 tuổi cần tăng cường tiếng Việt  </t>
  </si>
  <si>
    <t xml:space="preserve"> - Số QL cần đào tạo nâng chuẩn (chưa có trong KH đào tạo)</t>
  </si>
  <si>
    <t xml:space="preserve"> - GV cần đào tạo nâng chuẩn (chưa có trong KH đào tạo)</t>
  </si>
  <si>
    <t xml:space="preserve"> GIAI ĐOẠN 2026 - 2030</t>
  </si>
  <si>
    <t>Trong đó:  + Kiên cố</t>
  </si>
  <si>
    <t xml:space="preserve">                 + Phòng thiếu</t>
  </si>
  <si>
    <t>Trong đó: Công trình nước sạch còn thiếu</t>
  </si>
  <si>
    <t>Tr đó: Công trình vệ sinh còn thiếu</t>
  </si>
  <si>
    <t>Thiết bị tối thiểu trong lớp</t>
  </si>
  <si>
    <t xml:space="preserve"> - Tỷ lệ trẻ NT được tổ chức bán trú</t>
  </si>
  <si>
    <t xml:space="preserve"> - Số trẻ MG 4 tuổi được tổ chức bán trú</t>
  </si>
  <si>
    <t xml:space="preserve"> - Số trẻ MG 3 tuổi được tổ chức bán trú</t>
  </si>
  <si>
    <t xml:space="preserve"> - Số trẻ MG 5 tuổi được tổ chức bán trú</t>
  </si>
  <si>
    <t>Nhu cầu đào tạo nâng chuẩn CBQL, GV đáp ứng yêu cầu PCGDMNTMG 3-5 tuổi</t>
  </si>
  <si>
    <t xml:space="preserve">  - Đào tạo để đạt trình độ Cao đẳng</t>
  </si>
  <si>
    <t xml:space="preserve">  - Đào tạo để đạt trình độ từ ĐH trở lên</t>
  </si>
  <si>
    <t>Phòng họp</t>
  </si>
  <si>
    <t>Phòng Y tế</t>
  </si>
  <si>
    <t>Bộ thiết bị DH tối thiểu</t>
  </si>
  <si>
    <t>Bộ đồ chơi ngoài trời</t>
  </si>
  <si>
    <t>GIAI ĐOẠN 2024-2030</t>
  </si>
  <si>
    <t>Dân lập, tư thục</t>
  </si>
  <si>
    <t>Chỉa ra</t>
  </si>
  <si>
    <t>ĐƠN VỊ CÔNG LẬP</t>
  </si>
  <si>
    <t>ĐƠN VỊ DÂN LẬP, TƯ THỤC</t>
  </si>
  <si>
    <t>Tiêu chí</t>
  </si>
  <si>
    <t xml:space="preserve">               - Biểu số liệu phục vụ xây dựng Nghị quyết PCGDMNTMG 3-5 tuổi.</t>
  </si>
  <si>
    <t>Ghi chú: - Các đơn vị căn cứ vào Kế hoạch PTGDMN của địa phương để dự báo cho giai đoạn 2026-2030</t>
  </si>
  <si>
    <t xml:space="preserve">             - Biểu số liệu phục vụ xây dựng Nghị quyết PCGDMNTMG 3-5 tuổi.</t>
  </si>
  <si>
    <t>Số CSVC đã có QĐ đầu tư</t>
  </si>
  <si>
    <t>Kinh phí được duyệt</t>
  </si>
  <si>
    <t>Ghi chú: Biểu số liệu phục vụ xây dựng Nghị quyết PCGDMNTMG 3-5 tuổi.</t>
  </si>
  <si>
    <t>NHU CẦU BỔ SUNG KINH PHÍ ĐẦU TƯ CƠ SỞ VẬT CHẤT ĐỂ THỰC HIỆN PHỔ CẬP GIÁO DỤC MẦM NON CHO TRẺ EM TỪ 3 ĐẾN 5 TUỔI</t>
  </si>
  <si>
    <t>Đã và đang đầu tư
giai đoạn 2024-2025</t>
  </si>
  <si>
    <t>Hiệu trưởng</t>
  </si>
  <si>
    <t>Phó Hiệu trưởng</t>
  </si>
  <si>
    <t xml:space="preserve">Tiêu chí </t>
  </si>
  <si>
    <t>Chưa đạt</t>
  </si>
  <si>
    <t>Đạt</t>
  </si>
  <si>
    <t>Khá</t>
  </si>
  <si>
    <t>Tốt</t>
  </si>
  <si>
    <t>SL</t>
  </si>
  <si>
    <t>TL (%)</t>
  </si>
  <si>
    <t>Tiêu chuẩn 1</t>
  </si>
  <si>
    <t>Tiêu chí 1</t>
  </si>
  <si>
    <t>Tiêu chí 2</t>
  </si>
  <si>
    <t>Tiêu chí 3</t>
  </si>
  <si>
    <t>Tiêu chuẩn 2</t>
  </si>
  <si>
    <t>Tiêu chí 4</t>
  </si>
  <si>
    <t>Tiêu chí 5</t>
  </si>
  <si>
    <t>Tiêu chí 6</t>
  </si>
  <si>
    <t>Tiêu chí 7</t>
  </si>
  <si>
    <t>Tiêu chí 8</t>
  </si>
  <si>
    <t>Tiêu chí 9</t>
  </si>
  <si>
    <t>Tiêu chí 10</t>
  </si>
  <si>
    <t>Tiêu chí 11</t>
  </si>
  <si>
    <t>Tiêu chuẩn 3</t>
  </si>
  <si>
    <t>Tiêu chí 12</t>
  </si>
  <si>
    <t>Tiêu chí 13</t>
  </si>
  <si>
    <t>Tiêu chí 14</t>
  </si>
  <si>
    <t>Tiêu chuẩn 4</t>
  </si>
  <si>
    <t>Tiêu chí 15</t>
  </si>
  <si>
    <t>Tiêu chí 16</t>
  </si>
  <si>
    <t>Tiêu chuẩn 5</t>
  </si>
  <si>
    <t>Tiêu chí 17</t>
  </si>
  <si>
    <t>Tiêu chí 18</t>
  </si>
  <si>
    <t>Nhu cầu kinh phí QLNN đáp ứng công tác bồi dưỡng, tập huấn nâng cao năng lực đội ngũ cấp học GDMN đến năm 2030</t>
  </si>
  <si>
    <t>Ghi chú: Thông tin phục vụ xây dựng Đề án đổi mới Chương trình GDMN</t>
  </si>
  <si>
    <t>Biểu 6</t>
  </si>
  <si>
    <t>Biểu 7</t>
  </si>
  <si>
    <t>Giai đoạn 2020-2030</t>
  </si>
  <si>
    <t>KẾT QUẢ ĐÁNH GIÁ TIÊU CHUẨN CÁN BỘ QUẢN LÝ   (Theo quy định chuẩn hiệu trưởng trường MN)</t>
  </si>
  <si>
    <t>KẾT QUẢ ĐÁNH GIÁ TIÊU CHUẨN NGHỀ NGHIỆP GIÁO VIÊN MẦM NON</t>
  </si>
  <si>
    <t>Tổng nhu cầu kinh phí toàn tỉnh</t>
  </si>
  <si>
    <t>1. Đơn vị công lập</t>
  </si>
  <si>
    <t>2. Đơn vị dân lập, tư thục</t>
  </si>
  <si>
    <t>GIAI ĐOAN 2025-2030</t>
  </si>
  <si>
    <t xml:space="preserve">  + Kinh phí thu hút GV</t>
  </si>
  <si>
    <t xml:space="preserve">  + Kinh phí hỗ trợ CBQL, GV, NV làm công tác phổ cập</t>
  </si>
  <si>
    <t xml:space="preserve"> + Kinh phí đầu tư CSVC, thiết bị dạy học, đồ chơi</t>
  </si>
  <si>
    <t>Từ Ngân sách địa phương</t>
  </si>
  <si>
    <t>Kinh phí cơ sở GDMN tự đảm bảo</t>
  </si>
  <si>
    <t>Kinh phí cần bổ sung</t>
  </si>
  <si>
    <t>Năm 2020</t>
  </si>
  <si>
    <t>Năm 2021</t>
  </si>
  <si>
    <t>Năm 2022</t>
  </si>
  <si>
    <t>Năm 2023</t>
  </si>
  <si>
    <t>Năm 2024</t>
  </si>
  <si>
    <t xml:space="preserve"> - Năm 2026</t>
  </si>
  <si>
    <t xml:space="preserve"> - Năm 2027</t>
  </si>
  <si>
    <t xml:space="preserve"> - Năm 2028</t>
  </si>
  <si>
    <t xml:space="preserve"> - Năm 2029</t>
  </si>
  <si>
    <t xml:space="preserve"> - Năm 2030</t>
  </si>
  <si>
    <t xml:space="preserve"> - Năm 2025</t>
  </si>
  <si>
    <t xml:space="preserve"> + Kinh phí chi trả chính sách trẻ em MG đối tượng chính sách theo NĐ 105</t>
  </si>
  <si>
    <t xml:space="preserve"> + Kinh phí chi trả chính sách trẻ em MG đối tượng miễn giảm học phí, hỗ trợ chi phí học tập</t>
  </si>
  <si>
    <t xml:space="preserve"> + Kinh phí chi trả chính sách trẻ em MG đối tượng con công nhân</t>
  </si>
  <si>
    <t xml:space="preserve">               - Đề nghị các đơn vị gửi kèm văn bản phê duyệt đầu tư CSVC giai đoạn 2024-2025 (nếu có)</t>
  </si>
  <si>
    <t>Ghi chú: - Biểu số liệu phục vụ xây dựng Nghị quyết PCGDMNTMG 3-5 tuổi.</t>
  </si>
  <si>
    <t>Số công trình vệ sinh còn thiếu</t>
  </si>
  <si>
    <t>Công trình Vệ sinh cho trẻ</t>
  </si>
  <si>
    <t>Chỉa ra: - Nhà trẻ</t>
  </si>
  <si>
    <t xml:space="preserve">              - Mẫu giáo</t>
  </si>
  <si>
    <t>Tổng số công trình vệ sinh</t>
  </si>
  <si>
    <t xml:space="preserve">             - Mẫu giáo</t>
  </si>
  <si>
    <t xml:space="preserve"> + Kinh phí cho công tác đào tạo nâng chuẩn đội ngũ</t>
  </si>
  <si>
    <t>NGÂN SÁCH THỰC HIỆN CÔNG TÁC BỒI DƯỠNG, TẬP HUẤN ĐỘI NGŨ CÁN BỘ QUẢN LÝ VÀ GIÁO VIÊN ĐỂ TRIỂN KHAI CHƯƠNG TRÌNH GIÁO DỤC MẦM NON MỚI</t>
  </si>
  <si>
    <t xml:space="preserve">              Thống kê theo kết quả đánh giá của năm gần nhất của tất cả các cơ sở GDMN của tỉnh.</t>
  </si>
  <si>
    <t xml:space="preserve">              Thống kê theo kết quả đánh giá của năm gần nhất của tất cả các cơ sở GDMN thuộc huyện triển khai thí điểm</t>
  </si>
  <si>
    <t>( Kèm theo Công văn số               /GDĐT-GDMN ngày          /7/2024 của Phòng GDĐT)</t>
  </si>
  <si>
    <t>Ghi chú: - Không nhập dữ liệu vào các ô màu xanh màu vàng</t>
  </si>
  <si>
    <t xml:space="preserve">  - Hợp đồng lao động</t>
  </si>
  <si>
    <t>TỔNG HỢP TRƯỜNG/NHÓM LỚP…….</t>
  </si>
  <si>
    <t>Nhóm/lớp</t>
  </si>
  <si>
    <t>Toàn Đơn vị</t>
  </si>
  <si>
    <t xml:space="preserve">               </t>
  </si>
  <si>
    <t>ĐƠN VỊ NHÓM/LỚP</t>
  </si>
  <si>
    <t>Toàn đơn vị</t>
  </si>
  <si>
    <t>DỰ KIẾN QUY MÔ TRƯỜNG, LỚP TRẺ EM MẦM NON CỦA TRƯỜNG/NHÓM LỚP…….</t>
  </si>
  <si>
    <t>DỰ BÁO CỦA TRƯỜNG/NHÓM LỚP…….</t>
  </si>
  <si>
    <t>Kinh phí QLNN đầu tư cho công tác bồi dưỡng, tập huấn nâng cao năng lực đội ngũ cấp học GDMN từ năm 2020-2024  (CBQL và GV toàn đơn vị)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</si>
</sst>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0.0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_ &quot;\&quot;* #,##0_ ;_ &quot;\&quot;* \-#,##0_ ;_ &quot;\&quot;* &quot;-&quot;_ ;_ @_ "/>
    <numFmt numFmtId="172" formatCode="_ &quot;\&quot;* #,##0.00_ ;_ &quot;\&quot;* \-#,##0.00_ ;_ &quot;\&quot;* &quot;-&quot;??_ ;_ @_ "/>
    <numFmt numFmtId="173" formatCode="_ * #,##0_ ;_ * \-#,##0_ ;_ * &quot;-&quot;_ ;_ @_ "/>
    <numFmt numFmtId="174" formatCode="_ * #,##0.00_ ;_ * \-#,##0.00_ ;_ * &quot;-&quot;??_ ;_ @_ "/>
    <numFmt numFmtId="175" formatCode="\$#,##0\ ;\(\$#,##0\)"/>
    <numFmt numFmtId="176" formatCode="#,##0.00\ &quot;F&quot;;[Red]\-#,##0.00\ &quot;F&quot;"/>
    <numFmt numFmtId="177" formatCode="###,0&quot;.&quot;00\ &quot;F&quot;;[Red]\-###,0&quot;.&quot;00\ &quot;F&quot;"/>
    <numFmt numFmtId="178" formatCode="#&quot;,&quot;##0&quot;.&quot;00\ &quot;F&quot;;\-#&quot;,&quot;##0&quot;.&quot;00\ &quot;F&quot;"/>
    <numFmt numFmtId="179" formatCode="##,#0&quot;.&quot;0"/>
    <numFmt numFmtId="180" formatCode="&quot;,&quot;#,##0_);[Red]\(&quot;,&quot;#,##0\)"/>
    <numFmt numFmtId="181" formatCode="_-* #,##0\ &quot;F&quot;_-;\-* #,##0\ &quot;F&quot;_-;_-* &quot;-&quot;\ &quot;F&quot;_-;_-@_-"/>
    <numFmt numFmtId="182" formatCode="#,##0\ &quot;F&quot;;[Red]\-#,##0\ &quot;F&quot;"/>
    <numFmt numFmtId="183" formatCode="#,##0.00\ &quot;F&quot;;\-#,##0.00\ &quot;F&quot;"/>
    <numFmt numFmtId="184" formatCode="_ &quot;\&quot;* #,##0_ ;_ &quot;\&quot;* &quot;\&quot;\-#,##0_ ;_ &quot;\&quot;* &quot;-&quot;_ ;_ @_ "/>
    <numFmt numFmtId="185" formatCode="&quot;\&quot;#,##0.00;[Red]&quot;\&quot;\-#,##0.00"/>
    <numFmt numFmtId="186" formatCode="&quot;\&quot;#,##0;[Red]&quot;\&quot;\-#,##0"/>
    <numFmt numFmtId="187" formatCode="_-&quot;£&quot;* #,##0_-;\-&quot;£&quot;* #,##0_-;_-&quot;£&quot;* &quot;-&quot;_-;_-@_-"/>
    <numFmt numFmtId="188" formatCode="&quot;£&quot;#,##0;[Red]\-&quot;£&quot;#,##0"/>
    <numFmt numFmtId="189" formatCode="_-&quot;£&quot;* #,##0.00_-;\-&quot;£&quot;* #,##0.00_-;_-&quot;£&quot;* &quot;-&quot;??_-;_-@_-"/>
    <numFmt numFmtId="190" formatCode="0.0%"/>
  </numFmts>
  <fonts count="95">
    <font>
      <sz val="10"/>
      <name val="Arial"/>
    </font>
    <font>
      <sz val="10"/>
      <name val="Arial"/>
      <family val="2"/>
    </font>
    <font>
      <sz val="10"/>
      <name val=".VnTime"/>
      <family val="2"/>
    </font>
    <font>
      <sz val="12"/>
      <name val=".VnTime"/>
      <family val="2"/>
    </font>
    <font>
      <sz val="12"/>
      <name val=".VnTimeH"/>
      <family val="2"/>
    </font>
    <font>
      <b/>
      <sz val="12"/>
      <name val=".VnTime"/>
      <family val="2"/>
    </font>
    <font>
      <sz val="8"/>
      <name val="Arial"/>
      <family val="2"/>
    </font>
    <font>
      <i/>
      <sz val="12"/>
      <name val=".VnTime"/>
      <family val="2"/>
    </font>
    <font>
      <sz val="14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.VnTime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Times"/>
      <family val="1"/>
    </font>
    <font>
      <sz val="8"/>
      <name val="Courier"/>
      <family val="3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color indexed="8"/>
      <name val="MS Sans Serif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b/>
      <i/>
      <sz val="14"/>
      <name val="VNTime"/>
      <family val="2"/>
    </font>
    <font>
      <sz val="12"/>
      <name val="µ¸¿òÃ¼"/>
      <family val="3"/>
      <charset val="129"/>
    </font>
    <font>
      <b/>
      <sz val="12"/>
      <name val="VNTime"/>
      <family val="2"/>
    </font>
    <font>
      <b/>
      <sz val="11"/>
      <name val="VNTimeH"/>
      <family val="2"/>
    </font>
    <font>
      <sz val="12"/>
      <name val="VNTime"/>
      <family val="2"/>
    </font>
    <font>
      <sz val="13"/>
      <name val=".VnTime"/>
      <family val="2"/>
    </font>
    <font>
      <b/>
      <i/>
      <sz val="16"/>
      <name val="Helv"/>
    </font>
    <font>
      <b/>
      <i/>
      <u/>
      <sz val="12"/>
      <name val=".VnTimeH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b/>
      <sz val="12"/>
      <name val="Times"/>
      <family val="1"/>
    </font>
    <font>
      <sz val="12"/>
      <name val="Times"/>
      <family val="1"/>
    </font>
    <font>
      <sz val="8"/>
      <name val="Arial"/>
      <family val="2"/>
    </font>
    <font>
      <sz val="12"/>
      <name val="Times New Roman"/>
      <family val="1"/>
      <charset val="163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0"/>
      <name val="Arial"/>
      <family val="2"/>
      <charset val="163"/>
    </font>
    <font>
      <b/>
      <sz val="12"/>
      <color rgb="FFFF0000"/>
      <name val="Times New Roman"/>
      <family val="1"/>
    </font>
    <font>
      <sz val="10"/>
      <name val="Times New Roman"/>
      <family val="1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Times New Roman"/>
      <family val="1"/>
    </font>
    <font>
      <sz val="10"/>
      <color rgb="FF000000"/>
      <name val="Calibri"/>
      <family val="2"/>
      <scheme val="minor"/>
    </font>
    <font>
      <sz val="13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3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i/>
      <sz val="12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6">
    <xf numFmtId="0" fontId="0" fillId="0" borderId="0"/>
    <xf numFmtId="169" fontId="17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17" fillId="0" borderId="0" applyFont="0" applyFill="0" applyBorder="0" applyAlignment="0" applyProtection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171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0" fontId="36" fillId="0" borderId="0"/>
    <xf numFmtId="0" fontId="38" fillId="0" borderId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39" fillId="0" borderId="0">
      <alignment horizontal="center"/>
    </xf>
    <xf numFmtId="17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0" fillId="0" borderId="0"/>
    <xf numFmtId="2" fontId="17" fillId="0" borderId="0" applyFont="0" applyFill="0" applyBorder="0" applyAlignment="0" applyProtection="0"/>
    <xf numFmtId="0" fontId="41" fillId="0" borderId="0">
      <alignment vertical="top" wrapText="1"/>
    </xf>
    <xf numFmtId="3" fontId="3" fillId="2" borderId="1">
      <alignment horizontal="right" vertical="top" wrapText="1"/>
    </xf>
    <xf numFmtId="0" fontId="22" fillId="0" borderId="2" applyNumberFormat="0" applyAlignment="0" applyProtection="0">
      <alignment horizontal="left" vertical="center"/>
    </xf>
    <xf numFmtId="0" fontId="22" fillId="0" borderId="3">
      <alignment horizontal="left" vertical="center"/>
    </xf>
    <xf numFmtId="0" fontId="3" fillId="0" borderId="0"/>
    <xf numFmtId="167" fontId="3" fillId="3" borderId="1">
      <alignment vertical="top" wrapText="1"/>
    </xf>
    <xf numFmtId="0" fontId="21" fillId="0" borderId="0" applyNumberFormat="0" applyFont="0" applyFill="0" applyAlignment="0"/>
    <xf numFmtId="0" fontId="42" fillId="0" borderId="4"/>
    <xf numFmtId="0" fontId="43" fillId="0" borderId="0"/>
    <xf numFmtId="0" fontId="18" fillId="0" borderId="0"/>
    <xf numFmtId="0" fontId="17" fillId="0" borderId="0"/>
    <xf numFmtId="0" fontId="17" fillId="0" borderId="0"/>
    <xf numFmtId="0" fontId="29" fillId="0" borderId="0" applyAlignment="0">
      <alignment vertical="center"/>
    </xf>
    <xf numFmtId="0" fontId="23" fillId="0" borderId="0"/>
    <xf numFmtId="0" fontId="3" fillId="0" borderId="0"/>
    <xf numFmtId="0" fontId="3" fillId="0" borderId="0"/>
    <xf numFmtId="0" fontId="23" fillId="0" borderId="0"/>
    <xf numFmtId="0" fontId="4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6" fontId="42" fillId="0" borderId="5">
      <alignment horizontal="right" vertical="center"/>
    </xf>
    <xf numFmtId="176" fontId="42" fillId="0" borderId="5">
      <alignment horizontal="right" vertical="center"/>
    </xf>
    <xf numFmtId="176" fontId="42" fillId="0" borderId="5">
      <alignment horizontal="right" vertical="center"/>
    </xf>
    <xf numFmtId="177" fontId="42" fillId="0" borderId="5">
      <alignment horizontal="right" vertical="center"/>
    </xf>
    <xf numFmtId="178" fontId="3" fillId="0" borderId="5">
      <alignment horizontal="right" vertical="center"/>
    </xf>
    <xf numFmtId="178" fontId="3" fillId="0" borderId="5">
      <alignment horizontal="right" vertical="center"/>
    </xf>
    <xf numFmtId="178" fontId="3" fillId="0" borderId="5">
      <alignment horizontal="right" vertical="center"/>
    </xf>
    <xf numFmtId="177" fontId="42" fillId="0" borderId="5">
      <alignment horizontal="right" vertical="center"/>
    </xf>
    <xf numFmtId="177" fontId="42" fillId="0" borderId="5">
      <alignment horizontal="right" vertical="center"/>
    </xf>
    <xf numFmtId="179" fontId="17" fillId="0" borderId="5">
      <alignment horizontal="right" vertical="center"/>
    </xf>
    <xf numFmtId="179" fontId="17" fillId="0" borderId="5">
      <alignment horizontal="right" vertical="center"/>
    </xf>
    <xf numFmtId="179" fontId="17" fillId="0" borderId="5">
      <alignment horizontal="right" vertical="center"/>
    </xf>
    <xf numFmtId="179" fontId="17" fillId="0" borderId="5">
      <alignment horizontal="right" vertical="center"/>
    </xf>
    <xf numFmtId="179" fontId="17" fillId="0" borderId="5">
      <alignment horizontal="right" vertical="center"/>
    </xf>
    <xf numFmtId="179" fontId="17" fillId="0" borderId="5">
      <alignment horizontal="right" vertical="center"/>
    </xf>
    <xf numFmtId="179" fontId="17" fillId="0" borderId="5">
      <alignment horizontal="right" vertical="center"/>
    </xf>
    <xf numFmtId="179" fontId="17" fillId="0" borderId="5">
      <alignment horizontal="right" vertical="center"/>
    </xf>
    <xf numFmtId="179" fontId="17" fillId="0" borderId="5">
      <alignment horizontal="right" vertical="center"/>
    </xf>
    <xf numFmtId="176" fontId="42" fillId="0" borderId="5">
      <alignment horizontal="right" vertical="center"/>
    </xf>
    <xf numFmtId="176" fontId="42" fillId="0" borderId="5">
      <alignment horizontal="right" vertical="center"/>
    </xf>
    <xf numFmtId="176" fontId="42" fillId="0" borderId="5">
      <alignment horizontal="right" vertical="center"/>
    </xf>
    <xf numFmtId="176" fontId="42" fillId="0" borderId="5">
      <alignment horizontal="right" vertical="center"/>
    </xf>
    <xf numFmtId="180" fontId="2" fillId="0" borderId="5">
      <alignment horizontal="right" vertical="center"/>
    </xf>
    <xf numFmtId="180" fontId="2" fillId="0" borderId="5">
      <alignment horizontal="right" vertical="center"/>
    </xf>
    <xf numFmtId="180" fontId="2" fillId="0" borderId="5">
      <alignment horizontal="right" vertical="center"/>
    </xf>
    <xf numFmtId="181" fontId="42" fillId="0" borderId="5">
      <alignment horizontal="center"/>
    </xf>
    <xf numFmtId="0" fontId="42" fillId="0" borderId="0" applyNumberFormat="0" applyFill="0" applyBorder="0" applyAlignment="0" applyProtection="0"/>
    <xf numFmtId="0" fontId="44" fillId="0" borderId="0">
      <alignment horizontal="center"/>
    </xf>
    <xf numFmtId="182" fontId="42" fillId="0" borderId="0"/>
    <xf numFmtId="183" fontId="42" fillId="0" borderId="4"/>
    <xf numFmtId="3" fontId="3" fillId="4" borderId="1">
      <alignment horizontal="right" vertical="top" wrapText="1"/>
    </xf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11" fillId="0" borderId="0">
      <alignment vertical="center"/>
    </xf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70" fontId="17" fillId="0" borderId="0" applyFont="0" applyFill="0" applyBorder="0" applyAlignment="0" applyProtection="0"/>
    <xf numFmtId="184" fontId="42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50" fillId="0" borderId="0"/>
    <xf numFmtId="0" fontId="21" fillId="0" borderId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8" fontId="51" fillId="0" borderId="0" applyFont="0" applyFill="0" applyBorder="0" applyAlignment="0" applyProtection="0"/>
    <xf numFmtId="189" fontId="4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9" fillId="0" borderId="0">
      <alignment vertical="center"/>
    </xf>
    <xf numFmtId="0" fontId="73" fillId="0" borderId="0"/>
    <xf numFmtId="0" fontId="73" fillId="0" borderId="0"/>
    <xf numFmtId="0" fontId="56" fillId="0" borderId="0"/>
    <xf numFmtId="0" fontId="79" fillId="0" borderId="0"/>
    <xf numFmtId="0" fontId="1" fillId="0" borderId="0"/>
    <xf numFmtId="0" fontId="1" fillId="0" borderId="0"/>
  </cellStyleXfs>
  <cellXfs count="4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7" fillId="0" borderId="0" xfId="47" applyFont="1" applyAlignment="1">
      <alignment vertical="center" wrapText="1"/>
    </xf>
    <xf numFmtId="0" fontId="17" fillId="0" borderId="0" xfId="47" applyFont="1" applyAlignment="1">
      <alignment horizontal="center" vertical="center" wrapText="1"/>
    </xf>
    <xf numFmtId="0" fontId="17" fillId="0" borderId="9" xfId="47" applyFont="1" applyBorder="1" applyAlignment="1">
      <alignment horizontal="center" vertical="center" wrapText="1"/>
    </xf>
    <xf numFmtId="0" fontId="17" fillId="0" borderId="9" xfId="47" applyFont="1" applyBorder="1" applyAlignment="1">
      <alignment horizontal="left" vertical="center" wrapText="1"/>
    </xf>
    <xf numFmtId="0" fontId="17" fillId="0" borderId="8" xfId="47" applyFont="1" applyBorder="1" applyAlignment="1">
      <alignment horizontal="center" vertical="center" wrapText="1"/>
    </xf>
    <xf numFmtId="0" fontId="17" fillId="0" borderId="8" xfId="47" applyFont="1" applyBorder="1" applyAlignment="1">
      <alignment horizontal="left" vertical="center" wrapText="1"/>
    </xf>
    <xf numFmtId="0" fontId="17" fillId="0" borderId="10" xfId="47" applyFont="1" applyBorder="1" applyAlignment="1">
      <alignment horizontal="center" vertical="center" wrapText="1"/>
    </xf>
    <xf numFmtId="0" fontId="17" fillId="0" borderId="7" xfId="47" applyFont="1" applyBorder="1" applyAlignment="1">
      <alignment horizontal="center" vertical="center" wrapText="1"/>
    </xf>
    <xf numFmtId="0" fontId="17" fillId="0" borderId="10" xfId="47" applyFont="1" applyBorder="1" applyAlignment="1">
      <alignment horizontal="left" vertical="center" wrapText="1"/>
    </xf>
    <xf numFmtId="43" fontId="25" fillId="0" borderId="9" xfId="25" applyFont="1" applyBorder="1" applyAlignment="1">
      <alignment vertical="center" wrapText="1"/>
    </xf>
    <xf numFmtId="0" fontId="26" fillId="0" borderId="0" xfId="47" applyFont="1" applyAlignment="1">
      <alignment vertical="center" wrapText="1"/>
    </xf>
    <xf numFmtId="0" fontId="26" fillId="6" borderId="4" xfId="47" applyFont="1" applyFill="1" applyBorder="1" applyAlignment="1">
      <alignment horizontal="center" vertical="center" wrapText="1"/>
    </xf>
    <xf numFmtId="0" fontId="26" fillId="6" borderId="4" xfId="47" applyFont="1" applyFill="1" applyBorder="1" applyAlignment="1">
      <alignment horizontal="left" vertical="center" wrapText="1"/>
    </xf>
    <xf numFmtId="0" fontId="17" fillId="0" borderId="11" xfId="47" applyFont="1" applyBorder="1" applyAlignment="1">
      <alignment horizontal="left" vertical="center" wrapText="1"/>
    </xf>
    <xf numFmtId="0" fontId="17" fillId="0" borderId="7" xfId="47" applyFont="1" applyBorder="1" applyAlignment="1">
      <alignment horizontal="left" vertical="center" wrapText="1"/>
    </xf>
    <xf numFmtId="0" fontId="17" fillId="0" borderId="11" xfId="47" applyFont="1" applyBorder="1" applyAlignment="1">
      <alignment horizontal="center" vertical="center" wrapText="1"/>
    </xf>
    <xf numFmtId="0" fontId="17" fillId="7" borderId="9" xfId="47" applyFont="1" applyFill="1" applyBorder="1" applyAlignment="1">
      <alignment horizontal="center" vertical="center" wrapText="1"/>
    </xf>
    <xf numFmtId="43" fontId="25" fillId="7" borderId="9" xfId="25" applyFont="1" applyFill="1" applyBorder="1" applyAlignment="1">
      <alignment vertical="center" wrapText="1"/>
    </xf>
    <xf numFmtId="0" fontId="17" fillId="7" borderId="9" xfId="47" applyFont="1" applyFill="1" applyBorder="1" applyAlignment="1">
      <alignment horizontal="left" vertical="center" wrapText="1"/>
    </xf>
    <xf numFmtId="0" fontId="17" fillId="7" borderId="8" xfId="47" applyFont="1" applyFill="1" applyBorder="1" applyAlignment="1">
      <alignment horizontal="center" vertical="center" wrapText="1"/>
    </xf>
    <xf numFmtId="0" fontId="17" fillId="7" borderId="8" xfId="47" applyFont="1" applyFill="1" applyBorder="1" applyAlignment="1">
      <alignment horizontal="left" vertical="center" wrapText="1"/>
    </xf>
    <xf numFmtId="0" fontId="17" fillId="7" borderId="10" xfId="47" applyFont="1" applyFill="1" applyBorder="1" applyAlignment="1">
      <alignment horizontal="center" vertical="center" wrapText="1"/>
    </xf>
    <xf numFmtId="0" fontId="17" fillId="7" borderId="10" xfId="47" applyFont="1" applyFill="1" applyBorder="1" applyAlignment="1">
      <alignment horizontal="left" vertical="center" wrapText="1"/>
    </xf>
    <xf numFmtId="0" fontId="26" fillId="7" borderId="8" xfId="47" applyFont="1" applyFill="1" applyBorder="1" applyAlignment="1">
      <alignment horizontal="center" vertical="center" wrapText="1"/>
    </xf>
    <xf numFmtId="0" fontId="26" fillId="7" borderId="8" xfId="47" applyFont="1" applyFill="1" applyBorder="1" applyAlignment="1">
      <alignment horizontal="left" vertical="center" wrapText="1"/>
    </xf>
    <xf numFmtId="0" fontId="26" fillId="7" borderId="10" xfId="47" applyFont="1" applyFill="1" applyBorder="1" applyAlignment="1">
      <alignment horizontal="center" vertical="center" wrapText="1"/>
    </xf>
    <xf numFmtId="0" fontId="26" fillId="0" borderId="4" xfId="47" applyFont="1" applyBorder="1" applyAlignment="1">
      <alignment horizontal="center" vertical="center" wrapText="1"/>
    </xf>
    <xf numFmtId="0" fontId="26" fillId="0" borderId="0" xfId="47" applyFont="1" applyAlignment="1">
      <alignment horizontal="center" vertical="center" wrapText="1"/>
    </xf>
    <xf numFmtId="0" fontId="26" fillId="0" borderId="0" xfId="47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7" xfId="0" quotePrefix="1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7" fillId="0" borderId="0" xfId="48" applyFont="1" applyAlignment="1">
      <alignment vertical="center" wrapText="1"/>
    </xf>
    <xf numFmtId="0" fontId="17" fillId="0" borderId="0" xfId="48" applyFont="1" applyAlignment="1">
      <alignment horizontal="center" vertical="center" wrapText="1"/>
    </xf>
    <xf numFmtId="0" fontId="28" fillId="0" borderId="0" xfId="48" applyFont="1" applyAlignment="1">
      <alignment horizontal="center" vertical="center"/>
    </xf>
    <xf numFmtId="0" fontId="28" fillId="0" borderId="0" xfId="48" applyFont="1" applyAlignment="1">
      <alignment horizontal="centerContinuous" vertical="center"/>
    </xf>
    <xf numFmtId="0" fontId="27" fillId="0" borderId="0" xfId="50" applyFont="1" applyAlignment="1">
      <alignment horizontal="center" vertical="center"/>
    </xf>
    <xf numFmtId="0" fontId="17" fillId="0" borderId="0" xfId="45"/>
    <xf numFmtId="0" fontId="15" fillId="0" borderId="0" xfId="44" applyFont="1"/>
    <xf numFmtId="0" fontId="14" fillId="0" borderId="0" xfId="44" applyFont="1"/>
    <xf numFmtId="0" fontId="11" fillId="0" borderId="0" xfId="44" applyFont="1"/>
    <xf numFmtId="0" fontId="5" fillId="0" borderId="0" xfId="44" applyFont="1"/>
    <xf numFmtId="0" fontId="12" fillId="0" borderId="0" xfId="44" applyFont="1"/>
    <xf numFmtId="0" fontId="12" fillId="0" borderId="4" xfId="44" applyFont="1" applyBorder="1" applyAlignment="1">
      <alignment horizontal="center"/>
    </xf>
    <xf numFmtId="0" fontId="11" fillId="0" borderId="4" xfId="44" applyFont="1" applyBorder="1"/>
    <xf numFmtId="0" fontId="12" fillId="0" borderId="4" xfId="44" applyFont="1" applyBorder="1"/>
    <xf numFmtId="0" fontId="3" fillId="0" borderId="0" xfId="44" applyFont="1"/>
    <xf numFmtId="0" fontId="7" fillId="0" borderId="0" xfId="44" applyFont="1"/>
    <xf numFmtId="0" fontId="26" fillId="0" borderId="0" xfId="45" applyFont="1"/>
    <xf numFmtId="0" fontId="26" fillId="0" borderId="0" xfId="45" applyFont="1" applyAlignment="1">
      <alignment wrapText="1"/>
    </xf>
    <xf numFmtId="0" fontId="12" fillId="0" borderId="0" xfId="45" applyFont="1"/>
    <xf numFmtId="0" fontId="12" fillId="0" borderId="0" xfId="45" applyFont="1" applyAlignment="1">
      <alignment horizontal="center"/>
    </xf>
    <xf numFmtId="0" fontId="21" fillId="0" borderId="0" xfId="45" applyFont="1" applyAlignment="1">
      <alignment horizontal="center"/>
    </xf>
    <xf numFmtId="0" fontId="21" fillId="0" borderId="0" xfId="45" applyFont="1"/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3" fontId="15" fillId="0" borderId="8" xfId="25" applyFont="1" applyBorder="1" applyAlignment="1">
      <alignment vertical="center"/>
    </xf>
    <xf numFmtId="43" fontId="14" fillId="0" borderId="8" xfId="25" applyFont="1" applyBorder="1" applyAlignment="1">
      <alignment vertical="center"/>
    </xf>
    <xf numFmtId="43" fontId="15" fillId="0" borderId="9" xfId="25" applyFont="1" applyBorder="1" applyAlignment="1">
      <alignment vertical="center"/>
    </xf>
    <xf numFmtId="43" fontId="14" fillId="0" borderId="9" xfId="25" applyFont="1" applyBorder="1" applyAlignment="1">
      <alignment vertical="center"/>
    </xf>
    <xf numFmtId="0" fontId="19" fillId="0" borderId="0" xfId="0" applyFont="1"/>
    <xf numFmtId="0" fontId="10" fillId="0" borderId="0" xfId="44" applyFont="1"/>
    <xf numFmtId="0" fontId="13" fillId="0" borderId="0" xfId="48" applyFont="1" applyAlignment="1">
      <alignment horizontal="center" vertical="center"/>
    </xf>
    <xf numFmtId="0" fontId="13" fillId="0" borderId="0" xfId="49" applyFont="1" applyAlignment="1">
      <alignment horizontal="center" vertical="center" wrapText="1"/>
    </xf>
    <xf numFmtId="0" fontId="9" fillId="0" borderId="0" xfId="49" applyFont="1" applyAlignment="1">
      <alignment horizontal="center" vertical="center" wrapText="1"/>
    </xf>
    <xf numFmtId="0" fontId="13" fillId="0" borderId="0" xfId="48" applyFont="1" applyAlignment="1">
      <alignment horizontal="centerContinuous" vertical="center" wrapText="1"/>
    </xf>
    <xf numFmtId="0" fontId="13" fillId="0" borderId="0" xfId="49" applyFont="1" applyAlignment="1">
      <alignment horizontal="centerContinuous" vertical="center" wrapText="1"/>
    </xf>
    <xf numFmtId="0" fontId="9" fillId="0" borderId="0" xfId="49" applyFont="1" applyAlignment="1">
      <alignment horizontal="centerContinuous" vertical="center" wrapText="1"/>
    </xf>
    <xf numFmtId="0" fontId="10" fillId="0" borderId="0" xfId="48" applyFont="1" applyAlignment="1">
      <alignment horizontal="center" vertical="center" wrapText="1"/>
    </xf>
    <xf numFmtId="0" fontId="10" fillId="0" borderId="0" xfId="49" applyFont="1" applyAlignment="1">
      <alignment horizontal="center" vertical="center" wrapText="1"/>
    </xf>
    <xf numFmtId="0" fontId="10" fillId="0" borderId="0" xfId="49" applyFont="1" applyAlignment="1">
      <alignment vertical="center" wrapText="1"/>
    </xf>
    <xf numFmtId="0" fontId="16" fillId="0" borderId="0" xfId="49" applyFont="1" applyAlignment="1">
      <alignment horizontal="left" vertical="center"/>
    </xf>
    <xf numFmtId="0" fontId="10" fillId="0" borderId="4" xfId="44" applyFont="1" applyBorder="1" applyAlignment="1">
      <alignment horizontal="center" vertical="center" wrapText="1"/>
    </xf>
    <xf numFmtId="3" fontId="16" fillId="0" borderId="4" xfId="44" applyNumberFormat="1" applyFont="1" applyBorder="1" applyAlignment="1">
      <alignment horizontal="right" vertical="center" wrapText="1"/>
    </xf>
    <xf numFmtId="0" fontId="11" fillId="0" borderId="0" xfId="44" applyFont="1" applyAlignment="1">
      <alignment vertical="center" wrapText="1"/>
    </xf>
    <xf numFmtId="0" fontId="16" fillId="0" borderId="4" xfId="44" applyFont="1" applyBorder="1" applyAlignment="1">
      <alignment horizontal="center"/>
    </xf>
    <xf numFmtId="0" fontId="16" fillId="0" borderId="4" xfId="44" applyFont="1" applyBorder="1"/>
    <xf numFmtId="3" fontId="16" fillId="0" borderId="4" xfId="44" applyNumberFormat="1" applyFont="1" applyBorder="1"/>
    <xf numFmtId="0" fontId="16" fillId="0" borderId="0" xfId="44" applyFont="1"/>
    <xf numFmtId="0" fontId="10" fillId="0" borderId="7" xfId="44" applyFont="1" applyBorder="1" applyAlignment="1">
      <alignment horizontal="center"/>
    </xf>
    <xf numFmtId="0" fontId="10" fillId="0" borderId="7" xfId="44" applyFont="1" applyBorder="1"/>
    <xf numFmtId="3" fontId="10" fillId="0" borderId="7" xfId="44" applyNumberFormat="1" applyFont="1" applyBorder="1"/>
    <xf numFmtId="0" fontId="10" fillId="0" borderId="8" xfId="44" applyFont="1" applyBorder="1" applyAlignment="1">
      <alignment horizontal="center"/>
    </xf>
    <xf numFmtId="0" fontId="10" fillId="0" borderId="8" xfId="44" applyFont="1" applyBorder="1"/>
    <xf numFmtId="3" fontId="10" fillId="0" borderId="8" xfId="44" applyNumberFormat="1" applyFont="1" applyBorder="1"/>
    <xf numFmtId="0" fontId="10" fillId="0" borderId="9" xfId="44" applyFont="1" applyBorder="1" applyAlignment="1">
      <alignment horizontal="center"/>
    </xf>
    <xf numFmtId="0" fontId="10" fillId="0" borderId="9" xfId="44" applyFont="1" applyBorder="1"/>
    <xf numFmtId="3" fontId="10" fillId="0" borderId="9" xfId="44" applyNumberFormat="1" applyFont="1" applyBorder="1"/>
    <xf numFmtId="0" fontId="16" fillId="0" borderId="0" xfId="44" applyFont="1" applyAlignment="1">
      <alignment horizontal="right"/>
    </xf>
    <xf numFmtId="0" fontId="12" fillId="0" borderId="4" xfId="46" applyFont="1" applyBorder="1" applyAlignment="1">
      <alignment vertical="center" wrapText="1" shrinkToFit="1"/>
    </xf>
    <xf numFmtId="0" fontId="11" fillId="0" borderId="4" xfId="46" applyFont="1" applyBorder="1" applyAlignment="1">
      <alignment vertical="center" wrapText="1" shrinkToFit="1"/>
    </xf>
    <xf numFmtId="0" fontId="11" fillId="0" borderId="0" xfId="44" applyFont="1" applyAlignment="1">
      <alignment horizontal="center"/>
    </xf>
    <xf numFmtId="0" fontId="53" fillId="0" borderId="0" xfId="48" applyFont="1" applyAlignment="1">
      <alignment horizontal="centerContinuous" vertical="center"/>
    </xf>
    <xf numFmtId="0" fontId="53" fillId="0" borderId="0" xfId="48" applyFont="1" applyAlignment="1">
      <alignment horizontal="center" vertical="center"/>
    </xf>
    <xf numFmtId="0" fontId="12" fillId="0" borderId="0" xfId="44" applyFont="1" applyAlignment="1">
      <alignment horizontal="center"/>
    </xf>
    <xf numFmtId="0" fontId="53" fillId="0" borderId="0" xfId="48" applyFont="1" applyAlignment="1">
      <alignment horizontal="centerContinuous" vertical="center" wrapText="1"/>
    </xf>
    <xf numFmtId="0" fontId="54" fillId="0" borderId="0" xfId="48" applyFont="1" applyAlignment="1">
      <alignment horizontal="centerContinuous" vertical="center" wrapText="1"/>
    </xf>
    <xf numFmtId="0" fontId="16" fillId="0" borderId="4" xfId="44" applyFont="1" applyBorder="1" applyAlignment="1">
      <alignment horizontal="center" vertical="center" wrapText="1"/>
    </xf>
    <xf numFmtId="0" fontId="16" fillId="0" borderId="0" xfId="44" applyFont="1" applyAlignment="1">
      <alignment vertical="center" wrapText="1"/>
    </xf>
    <xf numFmtId="0" fontId="16" fillId="0" borderId="4" xfId="44" applyFont="1" applyBorder="1" applyAlignment="1">
      <alignment horizontal="left" vertical="center" wrapText="1"/>
    </xf>
    <xf numFmtId="0" fontId="11" fillId="0" borderId="4" xfId="44" applyFont="1" applyBorder="1" applyAlignment="1">
      <alignment horizontal="center"/>
    </xf>
    <xf numFmtId="43" fontId="14" fillId="0" borderId="8" xfId="25" applyFont="1" applyFill="1" applyBorder="1" applyAlignment="1">
      <alignment vertical="center"/>
    </xf>
    <xf numFmtId="43" fontId="14" fillId="0" borderId="9" xfId="25" applyFont="1" applyFill="1" applyBorder="1" applyAlignment="1">
      <alignment vertical="center"/>
    </xf>
    <xf numFmtId="0" fontId="9" fillId="0" borderId="4" xfId="45" applyFont="1" applyBorder="1" applyAlignment="1">
      <alignment vertical="center"/>
    </xf>
    <xf numFmtId="0" fontId="26" fillId="0" borderId="4" xfId="45" applyFont="1" applyBorder="1"/>
    <xf numFmtId="0" fontId="13" fillId="5" borderId="4" xfId="45" applyFont="1" applyFill="1" applyBorder="1" applyAlignment="1">
      <alignment horizontal="center" vertical="center"/>
    </xf>
    <xf numFmtId="0" fontId="9" fillId="5" borderId="4" xfId="45" applyFont="1" applyFill="1" applyBorder="1" applyAlignment="1">
      <alignment horizontal="center" vertical="center"/>
    </xf>
    <xf numFmtId="0" fontId="12" fillId="0" borderId="4" xfId="44" applyFont="1" applyBorder="1" applyAlignment="1">
      <alignment horizontal="center" vertical="center" wrapText="1"/>
    </xf>
    <xf numFmtId="0" fontId="26" fillId="0" borderId="15" xfId="48" applyFont="1" applyBorder="1" applyAlignment="1">
      <alignment horizontal="center" vertical="center" wrapText="1"/>
    </xf>
    <xf numFmtId="0" fontId="13" fillId="0" borderId="4" xfId="45" applyFont="1" applyBorder="1" applyAlignment="1">
      <alignment vertical="center" wrapText="1"/>
    </xf>
    <xf numFmtId="0" fontId="11" fillId="0" borderId="0" xfId="44" applyFont="1" applyAlignment="1">
      <alignment horizontal="center" vertical="center" wrapText="1"/>
    </xf>
    <xf numFmtId="0" fontId="11" fillId="0" borderId="4" xfId="44" applyFont="1" applyBorder="1" applyAlignment="1">
      <alignment horizontal="center" vertical="center" wrapText="1"/>
    </xf>
    <xf numFmtId="0" fontId="16" fillId="0" borderId="4" xfId="44" applyFont="1" applyBorder="1" applyAlignment="1">
      <alignment horizontal="center" vertical="center"/>
    </xf>
    <xf numFmtId="0" fontId="10" fillId="0" borderId="4" xfId="44" applyFont="1" applyBorder="1" applyAlignment="1">
      <alignment horizontal="center" vertical="center"/>
    </xf>
    <xf numFmtId="0" fontId="12" fillId="0" borderId="4" xfId="44" applyFont="1" applyBorder="1" applyAlignment="1">
      <alignment wrapText="1"/>
    </xf>
    <xf numFmtId="0" fontId="10" fillId="0" borderId="4" xfId="44" applyFont="1" applyBorder="1"/>
    <xf numFmtId="0" fontId="10" fillId="0" borderId="4" xfId="44" applyFont="1" applyBorder="1" applyAlignment="1">
      <alignment vertical="center"/>
    </xf>
    <xf numFmtId="0" fontId="10" fillId="0" borderId="0" xfId="44" applyFont="1" applyAlignment="1">
      <alignment vertical="center"/>
    </xf>
    <xf numFmtId="0" fontId="16" fillId="0" borderId="4" xfId="45" applyFont="1" applyBorder="1" applyAlignment="1">
      <alignment vertical="center" wrapText="1"/>
    </xf>
    <xf numFmtId="0" fontId="10" fillId="0" borderId="0" xfId="44" applyFont="1" applyAlignment="1">
      <alignment horizontal="center" vertical="center" wrapText="1"/>
    </xf>
    <xf numFmtId="0" fontId="10" fillId="0" borderId="4" xfId="45" applyFont="1" applyBorder="1" applyAlignment="1">
      <alignment vertical="center" wrapText="1"/>
    </xf>
    <xf numFmtId="0" fontId="10" fillId="0" borderId="4" xfId="44" applyFont="1" applyBorder="1" applyAlignment="1">
      <alignment horizontal="left" vertical="center" wrapText="1"/>
    </xf>
    <xf numFmtId="0" fontId="16" fillId="0" borderId="0" xfId="44" applyFont="1" applyAlignment="1">
      <alignment horizontal="center" vertical="center" wrapText="1"/>
    </xf>
    <xf numFmtId="0" fontId="57" fillId="0" borderId="4" xfId="44" applyFont="1" applyBorder="1" applyAlignment="1">
      <alignment horizontal="left" vertical="center" wrapText="1"/>
    </xf>
    <xf numFmtId="0" fontId="10" fillId="0" borderId="4" xfId="44" applyFont="1" applyBorder="1" applyAlignment="1">
      <alignment horizontal="center"/>
    </xf>
    <xf numFmtId="0" fontId="57" fillId="0" borderId="4" xfId="44" applyFont="1" applyBorder="1" applyAlignment="1">
      <alignment horizontal="center" vertical="center" wrapText="1"/>
    </xf>
    <xf numFmtId="0" fontId="16" fillId="0" borderId="4" xfId="44" quotePrefix="1" applyFont="1" applyBorder="1" applyAlignment="1">
      <alignment horizontal="left" vertical="center"/>
    </xf>
    <xf numFmtId="0" fontId="10" fillId="0" borderId="0" xfId="44" applyFont="1" applyAlignment="1">
      <alignment horizontal="center" vertical="center"/>
    </xf>
    <xf numFmtId="43" fontId="57" fillId="0" borderId="4" xfId="108" applyFont="1" applyFill="1" applyBorder="1" applyAlignment="1">
      <alignment vertical="center"/>
    </xf>
    <xf numFmtId="0" fontId="16" fillId="0" borderId="4" xfId="44" applyFont="1" applyBorder="1" applyAlignment="1">
      <alignment vertical="center" wrapText="1"/>
    </xf>
    <xf numFmtId="0" fontId="10" fillId="0" borderId="0" xfId="48" applyFont="1" applyAlignment="1">
      <alignment vertical="center" wrapText="1"/>
    </xf>
    <xf numFmtId="0" fontId="16" fillId="0" borderId="4" xfId="48" applyFont="1" applyBorder="1" applyAlignment="1">
      <alignment horizontal="center" vertical="center" wrapText="1"/>
    </xf>
    <xf numFmtId="0" fontId="16" fillId="0" borderId="4" xfId="48" applyFont="1" applyBorder="1" applyAlignment="1">
      <alignment vertical="center" wrapText="1"/>
    </xf>
    <xf numFmtId="0" fontId="10" fillId="0" borderId="4" xfId="48" applyFont="1" applyBorder="1" applyAlignment="1">
      <alignment horizontal="center" vertical="center" wrapText="1"/>
    </xf>
    <xf numFmtId="0" fontId="10" fillId="0" borderId="4" xfId="48" applyFont="1" applyBorder="1" applyAlignment="1">
      <alignment vertical="center" wrapText="1"/>
    </xf>
    <xf numFmtId="0" fontId="10" fillId="0" borderId="4" xfId="48" applyFont="1" applyBorder="1" applyAlignment="1">
      <alignment horizontal="right" vertical="center" wrapText="1"/>
    </xf>
    <xf numFmtId="0" fontId="10" fillId="0" borderId="4" xfId="48" applyFont="1" applyBorder="1" applyAlignment="1" applyProtection="1">
      <alignment horizontal="right" vertical="center" wrapText="1"/>
      <protection locked="0"/>
    </xf>
    <xf numFmtId="166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44" applyFont="1" applyBorder="1" applyAlignment="1">
      <alignment horizontal="center" wrapText="1"/>
    </xf>
    <xf numFmtId="0" fontId="17" fillId="0" borderId="4" xfId="48" applyFont="1" applyBorder="1" applyAlignment="1">
      <alignment vertical="center" wrapText="1"/>
    </xf>
    <xf numFmtId="0" fontId="17" fillId="0" borderId="4" xfId="48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60" fillId="0" borderId="0" xfId="0" applyFont="1"/>
    <xf numFmtId="0" fontId="61" fillId="0" borderId="0" xfId="0" applyFont="1" applyAlignment="1">
      <alignment wrapText="1"/>
    </xf>
    <xf numFmtId="0" fontId="61" fillId="0" borderId="0" xfId="0" applyFont="1"/>
    <xf numFmtId="0" fontId="62" fillId="0" borderId="0" xfId="0" applyFont="1" applyAlignment="1">
      <alignment horizontal="right" vertical="center"/>
    </xf>
    <xf numFmtId="0" fontId="62" fillId="0" borderId="0" xfId="0" applyFont="1"/>
    <xf numFmtId="0" fontId="60" fillId="0" borderId="0" xfId="0" applyFont="1" applyAlignment="1">
      <alignment vertical="center"/>
    </xf>
    <xf numFmtId="0" fontId="63" fillId="0" borderId="0" xfId="0" applyFont="1" applyAlignment="1">
      <alignment vertical="center" wrapText="1"/>
    </xf>
    <xf numFmtId="0" fontId="63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64" fillId="0" borderId="0" xfId="0" applyFont="1"/>
    <xf numFmtId="0" fontId="60" fillId="11" borderId="4" xfId="0" applyFont="1" applyFill="1" applyBorder="1"/>
    <xf numFmtId="2" fontId="60" fillId="11" borderId="4" xfId="0" applyNumberFormat="1" applyFont="1" applyFill="1" applyBorder="1"/>
    <xf numFmtId="0" fontId="62" fillId="0" borderId="0" xfId="0" applyFont="1" applyAlignment="1">
      <alignment wrapText="1"/>
    </xf>
    <xf numFmtId="0" fontId="62" fillId="0" borderId="0" xfId="0" applyFont="1" applyAlignment="1">
      <alignment horizontal="center"/>
    </xf>
    <xf numFmtId="0" fontId="62" fillId="0" borderId="4" xfId="0" applyFont="1" applyBorder="1"/>
    <xf numFmtId="0" fontId="64" fillId="0" borderId="4" xfId="0" applyFont="1" applyBorder="1" applyAlignment="1">
      <alignment horizontal="center"/>
    </xf>
    <xf numFmtId="0" fontId="64" fillId="0" borderId="4" xfId="0" applyFont="1" applyBorder="1" applyAlignment="1">
      <alignment horizontal="left" vertical="center" wrapText="1"/>
    </xf>
    <xf numFmtId="0" fontId="59" fillId="0" borderId="4" xfId="0" applyFont="1" applyBorder="1" applyAlignment="1">
      <alignment horizontal="right" vertical="center"/>
    </xf>
    <xf numFmtId="0" fontId="59" fillId="0" borderId="4" xfId="0" applyFont="1" applyBorder="1" applyAlignment="1">
      <alignment horizontal="right"/>
    </xf>
    <xf numFmtId="166" fontId="59" fillId="0" borderId="4" xfId="0" applyNumberFormat="1" applyFont="1" applyBorder="1" applyAlignment="1">
      <alignment horizontal="right"/>
    </xf>
    <xf numFmtId="0" fontId="64" fillId="0" borderId="4" xfId="0" applyFont="1" applyBorder="1" applyAlignment="1">
      <alignment horizontal="right"/>
    </xf>
    <xf numFmtId="0" fontId="64" fillId="0" borderId="4" xfId="0" applyFont="1" applyBorder="1"/>
    <xf numFmtId="0" fontId="66" fillId="9" borderId="4" xfId="0" applyFont="1" applyFill="1" applyBorder="1" applyAlignment="1">
      <alignment horizontal="center"/>
    </xf>
    <xf numFmtId="0" fontId="66" fillId="9" borderId="4" xfId="0" applyFont="1" applyFill="1" applyBorder="1" applyAlignment="1">
      <alignment horizontal="left" vertical="center" wrapText="1"/>
    </xf>
    <xf numFmtId="0" fontId="66" fillId="9" borderId="4" xfId="0" applyFont="1" applyFill="1" applyBorder="1" applyAlignment="1">
      <alignment horizontal="right" vertical="center"/>
    </xf>
    <xf numFmtId="166" fontId="66" fillId="9" borderId="4" xfId="0" applyNumberFormat="1" applyFont="1" applyFill="1" applyBorder="1" applyAlignment="1">
      <alignment horizontal="right"/>
    </xf>
    <xf numFmtId="2" fontId="66" fillId="9" borderId="4" xfId="0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10" borderId="4" xfId="0" applyFont="1" applyFill="1" applyBorder="1" applyAlignment="1">
      <alignment horizontal="left" wrapText="1"/>
    </xf>
    <xf numFmtId="0" fontId="10" fillId="10" borderId="4" xfId="0" applyFont="1" applyFill="1" applyBorder="1" applyAlignment="1">
      <alignment horizontal="right"/>
    </xf>
    <xf numFmtId="0" fontId="59" fillId="10" borderId="4" xfId="0" applyFont="1" applyFill="1" applyBorder="1" applyAlignment="1">
      <alignment horizontal="right"/>
    </xf>
    <xf numFmtId="0" fontId="60" fillId="9" borderId="4" xfId="0" applyFont="1" applyFill="1" applyBorder="1" applyAlignment="1">
      <alignment horizontal="right"/>
    </xf>
    <xf numFmtId="0" fontId="60" fillId="9" borderId="4" xfId="0" applyFont="1" applyFill="1" applyBorder="1" applyAlignment="1">
      <alignment horizontal="left" wrapText="1"/>
    </xf>
    <xf numFmtId="2" fontId="60" fillId="9" borderId="4" xfId="0" applyNumberFormat="1" applyFont="1" applyFill="1" applyBorder="1" applyAlignment="1">
      <alignment horizontal="right"/>
    </xf>
    <xf numFmtId="0" fontId="63" fillId="0" borderId="0" xfId="0" applyFont="1" applyAlignment="1">
      <alignment horizontal="center"/>
    </xf>
    <xf numFmtId="0" fontId="63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0" fillId="0" borderId="4" xfId="0" applyBorder="1"/>
    <xf numFmtId="0" fontId="12" fillId="0" borderId="0" xfId="0" applyFont="1" applyAlignment="1">
      <alignment horizontal="center"/>
    </xf>
    <xf numFmtId="0" fontId="14" fillId="0" borderId="4" xfId="0" applyFont="1" applyBorder="1" applyAlignment="1">
      <alignment vertical="center" wrapText="1"/>
    </xf>
    <xf numFmtId="0" fontId="57" fillId="0" borderId="0" xfId="0" applyFont="1"/>
    <xf numFmtId="0" fontId="21" fillId="0" borderId="0" xfId="0" applyFont="1"/>
    <xf numFmtId="0" fontId="56" fillId="0" borderId="0" xfId="112"/>
    <xf numFmtId="0" fontId="12" fillId="0" borderId="0" xfId="112" applyFont="1"/>
    <xf numFmtId="0" fontId="11" fillId="0" borderId="0" xfId="112" applyFont="1"/>
    <xf numFmtId="0" fontId="56" fillId="0" borderId="12" xfId="112" applyBorder="1" applyAlignment="1">
      <alignment horizontal="center" vertical="center" wrapText="1"/>
    </xf>
    <xf numFmtId="0" fontId="11" fillId="0" borderId="4" xfId="112" applyFont="1" applyBorder="1" applyAlignment="1">
      <alignment horizontal="center" vertical="center" wrapText="1"/>
    </xf>
    <xf numFmtId="0" fontId="74" fillId="0" borderId="0" xfId="112" applyFont="1"/>
    <xf numFmtId="0" fontId="11" fillId="0" borderId="4" xfId="112" applyFont="1" applyBorder="1" applyAlignment="1">
      <alignment horizontal="center" vertical="center"/>
    </xf>
    <xf numFmtId="0" fontId="11" fillId="0" borderId="4" xfId="112" applyFont="1" applyBorder="1" applyAlignment="1">
      <alignment vertical="center"/>
    </xf>
    <xf numFmtId="3" fontId="11" fillId="0" borderId="4" xfId="112" applyNumberFormat="1" applyFont="1" applyBorder="1" applyAlignment="1">
      <alignment vertical="center"/>
    </xf>
    <xf numFmtId="3" fontId="56" fillId="0" borderId="0" xfId="112" applyNumberFormat="1"/>
    <xf numFmtId="0" fontId="71" fillId="0" borderId="4" xfId="112" applyFont="1" applyBorder="1" applyAlignment="1">
      <alignment vertical="center"/>
    </xf>
    <xf numFmtId="3" fontId="71" fillId="0" borderId="4" xfId="112" applyNumberFormat="1" applyFont="1" applyBorder="1" applyAlignment="1">
      <alignment vertical="center"/>
    </xf>
    <xf numFmtId="0" fontId="12" fillId="0" borderId="0" xfId="111" applyFont="1" applyAlignment="1">
      <alignment horizontal="right"/>
    </xf>
    <xf numFmtId="0" fontId="11" fillId="0" borderId="0" xfId="111" applyFont="1"/>
    <xf numFmtId="0" fontId="12" fillId="0" borderId="0" xfId="112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9" fillId="0" borderId="0" xfId="112" applyFont="1" applyAlignment="1">
      <alignment horizontal="center"/>
    </xf>
    <xf numFmtId="190" fontId="14" fillId="0" borderId="4" xfId="53" applyNumberFormat="1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6" fillId="0" borderId="0" xfId="0" applyFont="1"/>
    <xf numFmtId="0" fontId="10" fillId="0" borderId="4" xfId="0" applyFont="1" applyBorder="1" applyAlignment="1">
      <alignment horizontal="left" vertical="center" wrapText="1"/>
    </xf>
    <xf numFmtId="9" fontId="10" fillId="0" borderId="4" xfId="53" applyFont="1" applyBorder="1" applyAlignment="1">
      <alignment horizontal="center" vertical="center" wrapText="1"/>
    </xf>
    <xf numFmtId="190" fontId="10" fillId="0" borderId="4" xfId="53" applyNumberFormat="1" applyFont="1" applyBorder="1" applyAlignment="1">
      <alignment horizontal="center" vertical="center" wrapText="1"/>
    </xf>
    <xf numFmtId="0" fontId="10" fillId="0" borderId="4" xfId="48" applyFont="1" applyBorder="1" applyAlignment="1">
      <alignment horizontal="left" vertical="center" wrapText="1"/>
    </xf>
    <xf numFmtId="0" fontId="13" fillId="0" borderId="0" xfId="50" applyFont="1" applyAlignment="1">
      <alignment horizontal="center" vertical="center"/>
    </xf>
    <xf numFmtId="0" fontId="13" fillId="0" borderId="0" xfId="49" applyFont="1" applyAlignment="1">
      <alignment horizontal="center" vertical="center"/>
    </xf>
    <xf numFmtId="0" fontId="16" fillId="0" borderId="12" xfId="44" applyFont="1" applyBorder="1" applyAlignment="1">
      <alignment horizontal="center"/>
    </xf>
    <xf numFmtId="3" fontId="16" fillId="0" borderId="12" xfId="44" applyNumberFormat="1" applyFont="1" applyBorder="1"/>
    <xf numFmtId="0" fontId="65" fillId="0" borderId="4" xfId="0" applyFont="1" applyBorder="1" applyAlignment="1">
      <alignment horizontal="center" vertical="center" wrapText="1"/>
    </xf>
    <xf numFmtId="0" fontId="10" fillId="0" borderId="0" xfId="44" applyFont="1" applyAlignment="1">
      <alignment horizontal="right"/>
    </xf>
    <xf numFmtId="0" fontId="16" fillId="8" borderId="4" xfId="45" applyFont="1" applyFill="1" applyBorder="1" applyAlignment="1">
      <alignment horizontal="center" vertical="center" wrapText="1"/>
    </xf>
    <xf numFmtId="0" fontId="16" fillId="8" borderId="4" xfId="45" applyFont="1" applyFill="1" applyBorder="1" applyAlignment="1">
      <alignment horizontal="left" vertical="center" wrapText="1"/>
    </xf>
    <xf numFmtId="0" fontId="16" fillId="0" borderId="4" xfId="45" applyFont="1" applyBorder="1" applyAlignment="1">
      <alignment horizontal="center" vertical="center"/>
    </xf>
    <xf numFmtId="0" fontId="16" fillId="0" borderId="4" xfId="45" applyFont="1" applyBorder="1" applyAlignment="1">
      <alignment vertical="center"/>
    </xf>
    <xf numFmtId="0" fontId="10" fillId="0" borderId="4" xfId="45" applyFont="1" applyBorder="1" applyAlignment="1">
      <alignment vertical="center"/>
    </xf>
    <xf numFmtId="0" fontId="10" fillId="0" borderId="4" xfId="45" applyFont="1" applyBorder="1" applyAlignment="1">
      <alignment horizontal="center" vertical="center"/>
    </xf>
    <xf numFmtId="0" fontId="16" fillId="0" borderId="4" xfId="45" applyFont="1" applyBorder="1" applyAlignment="1">
      <alignment horizontal="left" vertical="center"/>
    </xf>
    <xf numFmtId="0" fontId="16" fillId="0" borderId="4" xfId="45" applyFont="1" applyBorder="1" applyAlignment="1">
      <alignment horizontal="right" vertical="center"/>
    </xf>
    <xf numFmtId="0" fontId="10" fillId="0" borderId="4" xfId="45" applyFont="1" applyBorder="1" applyAlignment="1">
      <alignment horizontal="right" vertical="center"/>
    </xf>
    <xf numFmtId="0" fontId="10" fillId="0" borderId="4" xfId="45" quotePrefix="1" applyFont="1" applyBorder="1" applyAlignment="1">
      <alignment horizontal="left" vertical="center"/>
    </xf>
    <xf numFmtId="0" fontId="10" fillId="0" borderId="4" xfId="45" applyFont="1" applyBorder="1" applyAlignment="1">
      <alignment horizontal="left" vertical="center" wrapText="1"/>
    </xf>
    <xf numFmtId="0" fontId="75" fillId="0" borderId="4" xfId="45" applyFont="1" applyBorder="1" applyAlignment="1">
      <alignment vertical="center"/>
    </xf>
    <xf numFmtId="166" fontId="16" fillId="0" borderId="4" xfId="45" applyNumberFormat="1" applyFont="1" applyBorder="1" applyAlignment="1">
      <alignment vertical="center"/>
    </xf>
    <xf numFmtId="166" fontId="57" fillId="0" borderId="4" xfId="27" applyNumberFormat="1" applyFont="1" applyBorder="1" applyAlignment="1">
      <alignment horizontal="right" vertical="center"/>
    </xf>
    <xf numFmtId="0" fontId="10" fillId="5" borderId="4" xfId="45" applyFont="1" applyFill="1" applyBorder="1" applyAlignment="1">
      <alignment horizontal="center" vertical="center"/>
    </xf>
    <xf numFmtId="0" fontId="16" fillId="5" borderId="4" xfId="45" applyFont="1" applyFill="1" applyBorder="1" applyAlignment="1">
      <alignment vertical="center"/>
    </xf>
    <xf numFmtId="0" fontId="16" fillId="5" borderId="4" xfId="45" applyFont="1" applyFill="1" applyBorder="1" applyAlignment="1">
      <alignment horizontal="center" vertical="center"/>
    </xf>
    <xf numFmtId="0" fontId="16" fillId="0" borderId="4" xfId="44" applyFont="1" applyBorder="1" applyAlignment="1">
      <alignment horizontal="center" wrapText="1"/>
    </xf>
    <xf numFmtId="0" fontId="57" fillId="0" borderId="4" xfId="44" applyFont="1" applyBorder="1" applyAlignment="1">
      <alignment horizontal="center"/>
    </xf>
    <xf numFmtId="0" fontId="57" fillId="0" borderId="4" xfId="44" applyFont="1" applyBorder="1"/>
    <xf numFmtId="0" fontId="58" fillId="0" borderId="4" xfId="44" applyFont="1" applyBorder="1" applyAlignment="1">
      <alignment horizontal="center" wrapText="1"/>
    </xf>
    <xf numFmtId="0" fontId="57" fillId="0" borderId="4" xfId="44" applyFont="1" applyBorder="1" applyAlignment="1">
      <alignment horizontal="center" wrapText="1"/>
    </xf>
    <xf numFmtId="0" fontId="57" fillId="0" borderId="4" xfId="45" applyFont="1" applyBorder="1" applyAlignment="1">
      <alignment horizontal="center" vertical="center"/>
    </xf>
    <xf numFmtId="0" fontId="16" fillId="0" borderId="4" xfId="44" applyFont="1" applyBorder="1" applyAlignment="1">
      <alignment horizontal="left"/>
    </xf>
    <xf numFmtId="0" fontId="10" fillId="0" borderId="4" xfId="45" applyFont="1" applyBorder="1" applyAlignment="1">
      <alignment horizontal="left" vertical="center"/>
    </xf>
    <xf numFmtId="0" fontId="17" fillId="0" borderId="4" xfId="45" applyBorder="1"/>
    <xf numFmtId="0" fontId="57" fillId="0" borderId="4" xfId="45" applyFont="1" applyBorder="1" applyAlignment="1">
      <alignment horizontal="left" vertical="center"/>
    </xf>
    <xf numFmtId="0" fontId="16" fillId="12" borderId="4" xfId="45" applyFont="1" applyFill="1" applyBorder="1" applyAlignment="1">
      <alignment horizontal="left" vertical="center" wrapText="1"/>
    </xf>
    <xf numFmtId="0" fontId="16" fillId="12" borderId="4" xfId="45" applyFont="1" applyFill="1" applyBorder="1" applyAlignment="1">
      <alignment vertical="center"/>
    </xf>
    <xf numFmtId="166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1" fontId="16" fillId="0" borderId="4" xfId="0" applyNumberFormat="1" applyFont="1" applyBorder="1" applyAlignment="1">
      <alignment horizontal="center" vertical="center"/>
    </xf>
    <xf numFmtId="0" fontId="10" fillId="0" borderId="4" xfId="45" applyFont="1" applyBorder="1" applyAlignment="1">
      <alignment horizontal="left" vertical="center" indent="3"/>
    </xf>
    <xf numFmtId="0" fontId="10" fillId="0" borderId="0" xfId="44" applyFont="1" applyAlignment="1">
      <alignment horizontal="center"/>
    </xf>
    <xf numFmtId="0" fontId="16" fillId="0" borderId="4" xfId="44" quotePrefix="1" applyFont="1" applyBorder="1" applyAlignment="1">
      <alignment horizontal="center" vertical="center"/>
    </xf>
    <xf numFmtId="0" fontId="10" fillId="0" borderId="4" xfId="44" applyFont="1" applyBorder="1" applyAlignment="1">
      <alignment horizontal="left" indent="2"/>
    </xf>
    <xf numFmtId="0" fontId="75" fillId="0" borderId="4" xfId="45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wrapText="1" indent="1"/>
    </xf>
    <xf numFmtId="0" fontId="1" fillId="0" borderId="0" xfId="0" applyFont="1"/>
    <xf numFmtId="0" fontId="1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1" fillId="0" borderId="0" xfId="45" applyFont="1"/>
    <xf numFmtId="0" fontId="1" fillId="0" borderId="0" xfId="45" applyFont="1" applyAlignment="1">
      <alignment horizontal="center"/>
    </xf>
    <xf numFmtId="0" fontId="1" fillId="0" borderId="0" xfId="45" applyFont="1" applyAlignment="1">
      <alignment wrapText="1"/>
    </xf>
    <xf numFmtId="0" fontId="16" fillId="12" borderId="4" xfId="45" applyFont="1" applyFill="1" applyBorder="1" applyAlignment="1">
      <alignment vertical="center" wrapText="1"/>
    </xf>
    <xf numFmtId="0" fontId="78" fillId="0" borderId="0" xfId="44" applyFont="1"/>
    <xf numFmtId="0" fontId="11" fillId="0" borderId="0" xfId="45" applyFont="1"/>
    <xf numFmtId="0" fontId="1" fillId="0" borderId="4" xfId="0" applyFont="1" applyBorder="1"/>
    <xf numFmtId="0" fontId="25" fillId="0" borderId="0" xfId="45" applyFont="1"/>
    <xf numFmtId="0" fontId="68" fillId="0" borderId="4" xfId="48" applyFont="1" applyBorder="1" applyAlignment="1">
      <alignment horizontal="center" vertical="center" wrapText="1"/>
    </xf>
    <xf numFmtId="0" fontId="80" fillId="0" borderId="0" xfId="113" applyFont="1" applyAlignment="1">
      <alignment vertical="center"/>
    </xf>
    <xf numFmtId="0" fontId="80" fillId="0" borderId="0" xfId="113" applyFont="1" applyAlignment="1">
      <alignment vertical="center" wrapText="1"/>
    </xf>
    <xf numFmtId="0" fontId="80" fillId="0" borderId="0" xfId="113" applyFont="1" applyAlignment="1">
      <alignment horizontal="center" vertical="center" wrapText="1"/>
    </xf>
    <xf numFmtId="0" fontId="1" fillId="0" borderId="0" xfId="114"/>
    <xf numFmtId="0" fontId="79" fillId="0" borderId="0" xfId="113"/>
    <xf numFmtId="0" fontId="12" fillId="0" borderId="0" xfId="114" applyFont="1" applyAlignment="1">
      <alignment horizontal="center"/>
    </xf>
    <xf numFmtId="0" fontId="1" fillId="0" borderId="0" xfId="114" applyAlignment="1">
      <alignment horizontal="center"/>
    </xf>
    <xf numFmtId="0" fontId="81" fillId="0" borderId="0" xfId="114" applyFont="1"/>
    <xf numFmtId="0" fontId="26" fillId="0" borderId="0" xfId="114" applyFont="1" applyAlignment="1">
      <alignment wrapText="1"/>
    </xf>
    <xf numFmtId="0" fontId="26" fillId="0" borderId="0" xfId="114" applyFont="1"/>
    <xf numFmtId="0" fontId="12" fillId="0" borderId="4" xfId="115" applyFont="1" applyBorder="1" applyAlignment="1">
      <alignment horizontal="center" wrapText="1"/>
    </xf>
    <xf numFmtId="0" fontId="11" fillId="0" borderId="4" xfId="115" applyFont="1" applyBorder="1"/>
    <xf numFmtId="0" fontId="13" fillId="0" borderId="4" xfId="114" applyFont="1" applyBorder="1" applyAlignment="1">
      <alignment horizontal="center" vertical="center"/>
    </xf>
    <xf numFmtId="0" fontId="11" fillId="0" borderId="4" xfId="114" applyFont="1" applyBorder="1" applyAlignment="1">
      <alignment horizontal="center" vertical="center"/>
    </xf>
    <xf numFmtId="0" fontId="11" fillId="0" borderId="0" xfId="115" applyFont="1"/>
    <xf numFmtId="0" fontId="13" fillId="10" borderId="4" xfId="114" applyFont="1" applyFill="1" applyBorder="1" applyAlignment="1">
      <alignment horizontal="center" vertical="center"/>
    </xf>
    <xf numFmtId="0" fontId="11" fillId="10" borderId="0" xfId="115" applyFont="1" applyFill="1"/>
    <xf numFmtId="0" fontId="11" fillId="0" borderId="4" xfId="115" applyFont="1" applyBorder="1" applyAlignment="1">
      <alignment vertical="center" wrapText="1"/>
    </xf>
    <xf numFmtId="0" fontId="11" fillId="10" borderId="4" xfId="114" applyFont="1" applyFill="1" applyBorder="1" applyAlignment="1">
      <alignment horizontal="center" vertical="center"/>
    </xf>
    <xf numFmtId="0" fontId="11" fillId="10" borderId="4" xfId="114" applyFont="1" applyFill="1" applyBorder="1" applyAlignment="1">
      <alignment horizontal="left" vertical="center"/>
    </xf>
    <xf numFmtId="0" fontId="11" fillId="0" borderId="4" xfId="115" applyFont="1" applyBorder="1" applyAlignment="1">
      <alignment vertical="center"/>
    </xf>
    <xf numFmtId="0" fontId="82" fillId="0" borderId="0" xfId="115" applyFont="1"/>
    <xf numFmtId="0" fontId="84" fillId="0" borderId="0" xfId="113" applyFont="1" applyAlignment="1">
      <alignment vertical="center"/>
    </xf>
    <xf numFmtId="0" fontId="11" fillId="0" borderId="0" xfId="114" applyFont="1"/>
    <xf numFmtId="0" fontId="83" fillId="0" borderId="0" xfId="113" applyFont="1" applyAlignment="1">
      <alignment horizontal="center"/>
    </xf>
    <xf numFmtId="0" fontId="11" fillId="0" borderId="0" xfId="113" applyFont="1"/>
    <xf numFmtId="0" fontId="11" fillId="0" borderId="4" xfId="113" applyFont="1" applyBorder="1" applyAlignment="1">
      <alignment horizontal="center" vertical="center" wrapText="1"/>
    </xf>
    <xf numFmtId="0" fontId="14" fillId="0" borderId="4" xfId="113" applyFont="1" applyBorder="1" applyAlignment="1">
      <alignment horizontal="center" vertical="center" wrapText="1"/>
    </xf>
    <xf numFmtId="0" fontId="12" fillId="0" borderId="4" xfId="113" applyFont="1" applyBorder="1"/>
    <xf numFmtId="0" fontId="11" fillId="0" borderId="4" xfId="113" applyFont="1" applyBorder="1" applyAlignment="1">
      <alignment vertical="center" wrapText="1"/>
    </xf>
    <xf numFmtId="2" fontId="14" fillId="0" borderId="4" xfId="113" applyNumberFormat="1" applyFont="1" applyBorder="1" applyAlignment="1">
      <alignment vertical="center" wrapText="1"/>
    </xf>
    <xf numFmtId="166" fontId="14" fillId="0" borderId="4" xfId="113" applyNumberFormat="1" applyFont="1" applyBorder="1" applyAlignment="1">
      <alignment vertical="center" wrapText="1"/>
    </xf>
    <xf numFmtId="0" fontId="14" fillId="0" borderId="4" xfId="113" applyFont="1" applyBorder="1"/>
    <xf numFmtId="0" fontId="82" fillId="0" borderId="0" xfId="113" applyFont="1"/>
    <xf numFmtId="0" fontId="11" fillId="0" borderId="4" xfId="113" applyFont="1" applyBorder="1"/>
    <xf numFmtId="0" fontId="85" fillId="0" borderId="0" xfId="113" applyFont="1"/>
    <xf numFmtId="0" fontId="59" fillId="0" borderId="0" xfId="113" applyFont="1"/>
    <xf numFmtId="0" fontId="48" fillId="0" borderId="0" xfId="113" applyFont="1"/>
    <xf numFmtId="0" fontId="86" fillId="0" borderId="0" xfId="113" applyFont="1" applyAlignment="1">
      <alignment horizontal="center"/>
    </xf>
    <xf numFmtId="0" fontId="9" fillId="0" borderId="4" xfId="114" applyFont="1" applyBorder="1" applyAlignment="1">
      <alignment horizontal="center" vertical="center" wrapText="1"/>
    </xf>
    <xf numFmtId="0" fontId="25" fillId="0" borderId="0" xfId="114" applyFont="1"/>
    <xf numFmtId="0" fontId="83" fillId="0" borderId="0" xfId="113" applyFont="1" applyAlignment="1">
      <alignment horizontal="center" vertical="center"/>
    </xf>
    <xf numFmtId="0" fontId="12" fillId="0" borderId="0" xfId="114" applyFont="1" applyAlignment="1">
      <alignment horizontal="center" vertical="center"/>
    </xf>
    <xf numFmtId="0" fontId="87" fillId="0" borderId="4" xfId="113" applyFont="1" applyBorder="1"/>
    <xf numFmtId="0" fontId="87" fillId="0" borderId="4" xfId="113" applyFont="1" applyBorder="1" applyAlignment="1">
      <alignment horizontal="center"/>
    </xf>
    <xf numFmtId="0" fontId="83" fillId="0" borderId="0" xfId="113" applyFont="1" applyAlignment="1">
      <alignment vertical="center" wrapText="1"/>
    </xf>
    <xf numFmtId="0" fontId="88" fillId="0" borderId="0" xfId="113" applyFont="1" applyAlignment="1">
      <alignment horizontal="center" vertical="center"/>
    </xf>
    <xf numFmtId="0" fontId="89" fillId="0" borderId="0" xfId="113" applyFont="1" applyAlignment="1">
      <alignment horizontal="center"/>
    </xf>
    <xf numFmtId="0" fontId="90" fillId="0" borderId="0" xfId="113" applyFont="1" applyAlignment="1">
      <alignment horizontal="center" vertical="center"/>
    </xf>
    <xf numFmtId="0" fontId="1" fillId="0" borderId="4" xfId="114" applyBorder="1" applyAlignment="1">
      <alignment horizontal="center"/>
    </xf>
    <xf numFmtId="0" fontId="1" fillId="0" borderId="4" xfId="114" applyBorder="1"/>
    <xf numFmtId="0" fontId="57" fillId="0" borderId="0" xfId="44" applyFont="1"/>
    <xf numFmtId="0" fontId="25" fillId="0" borderId="0" xfId="48" applyFont="1" applyAlignment="1">
      <alignment horizontal="left" vertical="center"/>
    </xf>
    <xf numFmtId="0" fontId="92" fillId="0" borderId="4" xfId="45" applyFont="1" applyBorder="1" applyAlignment="1">
      <alignment vertical="center" wrapText="1"/>
    </xf>
    <xf numFmtId="0" fontId="93" fillId="0" borderId="4" xfId="45" applyFont="1" applyBorder="1" applyAlignment="1">
      <alignment horizontal="center" vertical="center"/>
    </xf>
    <xf numFmtId="0" fontId="93" fillId="0" borderId="4" xfId="45" applyFont="1" applyBorder="1" applyAlignment="1">
      <alignment vertical="center" wrapText="1"/>
    </xf>
    <xf numFmtId="0" fontId="93" fillId="0" borderId="4" xfId="0" applyFont="1" applyBorder="1" applyAlignment="1">
      <alignment vertical="center" wrapText="1"/>
    </xf>
    <xf numFmtId="0" fontId="92" fillId="0" borderId="4" xfId="48" applyFont="1" applyBorder="1" applyAlignment="1">
      <alignment vertical="center" wrapText="1"/>
    </xf>
    <xf numFmtId="0" fontId="94" fillId="0" borderId="0" xfId="113" applyFont="1"/>
    <xf numFmtId="0" fontId="92" fillId="0" borderId="4" xfId="45" applyFont="1" applyBorder="1" applyAlignment="1">
      <alignment horizontal="center" vertical="center"/>
    </xf>
    <xf numFmtId="0" fontId="92" fillId="0" borderId="4" xfId="45" applyFont="1" applyBorder="1" applyAlignment="1">
      <alignment horizontal="left" vertical="center" wrapText="1"/>
    </xf>
    <xf numFmtId="0" fontId="16" fillId="0" borderId="4" xfId="44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0" fontId="60" fillId="11" borderId="4" xfId="0" applyFont="1" applyFill="1" applyBorder="1" applyAlignment="1">
      <alignment horizontal="center"/>
    </xf>
    <xf numFmtId="0" fontId="65" fillId="0" borderId="4" xfId="0" applyFont="1" applyBorder="1" applyAlignment="1">
      <alignment horizontal="center" vertical="center" wrapText="1"/>
    </xf>
    <xf numFmtId="0" fontId="65" fillId="0" borderId="15" xfId="0" applyFont="1" applyBorder="1" applyAlignment="1">
      <alignment horizontal="center" vertical="center" wrapText="1"/>
    </xf>
    <xf numFmtId="0" fontId="65" fillId="0" borderId="18" xfId="0" applyFont="1" applyBorder="1" applyAlignment="1">
      <alignment horizontal="center" vertical="center" wrapText="1"/>
    </xf>
    <xf numFmtId="0" fontId="65" fillId="0" borderId="17" xfId="0" applyFont="1" applyBorder="1" applyAlignment="1">
      <alignment horizontal="center" vertical="center" wrapText="1"/>
    </xf>
    <xf numFmtId="0" fontId="65" fillId="0" borderId="19" xfId="0" applyFont="1" applyBorder="1" applyAlignment="1">
      <alignment horizontal="center" vertical="center" wrapText="1"/>
    </xf>
    <xf numFmtId="0" fontId="65" fillId="0" borderId="6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65" fillId="0" borderId="14" xfId="0" applyFont="1" applyBorder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10" fillId="0" borderId="4" xfId="45" applyFont="1" applyBorder="1" applyAlignment="1">
      <alignment horizontal="center" vertical="center" wrapText="1"/>
    </xf>
    <xf numFmtId="0" fontId="11" fillId="0" borderId="4" xfId="44" applyFont="1" applyBorder="1" applyAlignment="1">
      <alignment horizontal="center" vertical="center" wrapText="1"/>
    </xf>
    <xf numFmtId="0" fontId="10" fillId="0" borderId="4" xfId="44" applyFont="1" applyBorder="1" applyAlignment="1">
      <alignment horizontal="center" vertical="center"/>
    </xf>
    <xf numFmtId="0" fontId="10" fillId="0" borderId="4" xfId="48" applyFont="1" applyBorder="1" applyAlignment="1">
      <alignment horizontal="center" vertical="center" wrapText="1"/>
    </xf>
    <xf numFmtId="0" fontId="68" fillId="0" borderId="12" xfId="48" applyFont="1" applyBorder="1" applyAlignment="1">
      <alignment horizontal="center" vertical="center" wrapText="1"/>
    </xf>
    <xf numFmtId="0" fontId="68" fillId="0" borderId="13" xfId="48" applyFont="1" applyBorder="1" applyAlignment="1">
      <alignment horizontal="center" vertical="center" wrapText="1"/>
    </xf>
    <xf numFmtId="0" fontId="10" fillId="0" borderId="5" xfId="48" applyFont="1" applyBorder="1" applyAlignment="1">
      <alignment horizontal="center" vertical="center" wrapText="1"/>
    </xf>
    <xf numFmtId="0" fontId="10" fillId="0" borderId="3" xfId="48" applyFont="1" applyBorder="1" applyAlignment="1">
      <alignment horizontal="center" vertical="center" wrapText="1"/>
    </xf>
    <xf numFmtId="0" fontId="10" fillId="0" borderId="16" xfId="48" applyFont="1" applyBorder="1" applyAlignment="1">
      <alignment horizontal="center" vertical="center" wrapText="1"/>
    </xf>
    <xf numFmtId="0" fontId="28" fillId="0" borderId="4" xfId="48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1" fillId="0" borderId="0" xfId="113" applyFont="1" applyAlignment="1">
      <alignment horizontal="center" vertical="center"/>
    </xf>
    <xf numFmtId="0" fontId="74" fillId="0" borderId="0" xfId="113" applyFont="1" applyAlignment="1">
      <alignment horizontal="center" vertical="center" wrapText="1"/>
    </xf>
    <xf numFmtId="0" fontId="9" fillId="0" borderId="4" xfId="114" applyFont="1" applyBorder="1" applyAlignment="1">
      <alignment horizontal="center" vertical="center" wrapText="1"/>
    </xf>
    <xf numFmtId="0" fontId="10" fillId="0" borderId="4" xfId="114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1" fillId="0" borderId="12" xfId="113" applyFont="1" applyBorder="1" applyAlignment="1">
      <alignment horizontal="center" vertical="center"/>
    </xf>
    <xf numFmtId="0" fontId="11" fillId="0" borderId="14" xfId="113" applyFont="1" applyBorder="1" applyAlignment="1">
      <alignment horizontal="center" vertical="center"/>
    </xf>
    <xf numFmtId="0" fontId="11" fillId="0" borderId="13" xfId="113" applyFont="1" applyBorder="1" applyAlignment="1">
      <alignment horizontal="center" vertical="center"/>
    </xf>
    <xf numFmtId="0" fontId="83" fillId="0" borderId="0" xfId="113" applyFont="1" applyAlignment="1">
      <alignment horizontal="center"/>
    </xf>
    <xf numFmtId="0" fontId="14" fillId="0" borderId="6" xfId="114" applyFont="1" applyBorder="1" applyAlignment="1">
      <alignment horizontal="center"/>
    </xf>
    <xf numFmtId="0" fontId="11" fillId="0" borderId="5" xfId="113" applyFont="1" applyBorder="1" applyAlignment="1">
      <alignment horizontal="center" vertical="center"/>
    </xf>
    <xf numFmtId="0" fontId="11" fillId="0" borderId="3" xfId="113" applyFont="1" applyBorder="1" applyAlignment="1">
      <alignment horizontal="center" vertical="center"/>
    </xf>
    <xf numFmtId="0" fontId="11" fillId="0" borderId="16" xfId="113" applyFont="1" applyBorder="1" applyAlignment="1">
      <alignment horizontal="center" vertical="center"/>
    </xf>
    <xf numFmtId="0" fontId="11" fillId="0" borderId="4" xfId="113" applyFont="1" applyBorder="1" applyAlignment="1">
      <alignment horizontal="center" vertical="center" wrapText="1"/>
    </xf>
    <xf numFmtId="0" fontId="11" fillId="0" borderId="12" xfId="113" applyFont="1" applyBorder="1" applyAlignment="1">
      <alignment horizontal="center" vertical="center" wrapText="1"/>
    </xf>
    <xf numFmtId="0" fontId="11" fillId="0" borderId="14" xfId="113" applyFont="1" applyBorder="1" applyAlignment="1">
      <alignment horizontal="center" vertical="center" wrapText="1"/>
    </xf>
    <xf numFmtId="0" fontId="11" fillId="0" borderId="13" xfId="113" applyFont="1" applyBorder="1" applyAlignment="1">
      <alignment horizontal="center" vertical="center" wrapText="1"/>
    </xf>
    <xf numFmtId="0" fontId="86" fillId="0" borderId="0" xfId="113" applyFont="1" applyAlignment="1">
      <alignment horizontal="center"/>
    </xf>
    <xf numFmtId="0" fontId="87" fillId="0" borderId="4" xfId="113" applyFont="1" applyBorder="1" applyAlignment="1">
      <alignment horizontal="center" vertical="center"/>
    </xf>
    <xf numFmtId="0" fontId="94" fillId="0" borderId="0" xfId="113" applyFont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4" xfId="44" applyFont="1" applyBorder="1" applyAlignment="1">
      <alignment horizontal="center" vertical="center" wrapText="1"/>
    </xf>
    <xf numFmtId="0" fontId="19" fillId="0" borderId="0" xfId="112" applyFont="1" applyAlignment="1">
      <alignment horizontal="center"/>
    </xf>
    <xf numFmtId="0" fontId="12" fillId="0" borderId="12" xfId="112" applyFont="1" applyBorder="1" applyAlignment="1">
      <alignment horizontal="center" vertical="center" wrapText="1"/>
    </xf>
    <xf numFmtId="0" fontId="12" fillId="0" borderId="13" xfId="112" applyFont="1" applyBorder="1" applyAlignment="1">
      <alignment horizontal="center" vertical="center" wrapText="1"/>
    </xf>
    <xf numFmtId="0" fontId="72" fillId="0" borderId="5" xfId="112" applyFont="1" applyBorder="1" applyAlignment="1">
      <alignment horizontal="center" vertical="center"/>
    </xf>
    <xf numFmtId="0" fontId="72" fillId="0" borderId="3" xfId="112" applyFont="1" applyBorder="1" applyAlignment="1">
      <alignment horizontal="center" vertical="center"/>
    </xf>
    <xf numFmtId="0" fontId="72" fillId="0" borderId="16" xfId="112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" fontId="12" fillId="0" borderId="5" xfId="46" applyNumberFormat="1" applyFont="1" applyBorder="1" applyAlignment="1">
      <alignment horizontal="center" vertical="center" wrapText="1"/>
    </xf>
    <xf numFmtId="16" fontId="12" fillId="0" borderId="3" xfId="46" applyNumberFormat="1" applyFont="1" applyBorder="1" applyAlignment="1">
      <alignment horizontal="center" vertical="center" wrapText="1"/>
    </xf>
    <xf numFmtId="16" fontId="12" fillId="0" borderId="16" xfId="46" applyNumberFormat="1" applyFont="1" applyBorder="1" applyAlignment="1">
      <alignment horizontal="center" vertical="center" wrapText="1"/>
    </xf>
    <xf numFmtId="0" fontId="12" fillId="0" borderId="4" xfId="44" applyFont="1" applyBorder="1" applyAlignment="1">
      <alignment horizontal="center" vertical="center" wrapText="1"/>
    </xf>
    <xf numFmtId="0" fontId="12" fillId="0" borderId="4" xfId="46" applyFont="1" applyBorder="1" applyAlignment="1">
      <alignment horizontal="center" vertical="center" wrapText="1" shrinkToFit="1"/>
    </xf>
    <xf numFmtId="0" fontId="12" fillId="0" borderId="4" xfId="44" applyFont="1" applyBorder="1" applyAlignment="1">
      <alignment horizontal="center" vertical="center"/>
    </xf>
    <xf numFmtId="0" fontId="26" fillId="0" borderId="4" xfId="47" applyFont="1" applyBorder="1" applyAlignment="1">
      <alignment horizontal="center" vertical="center" wrapText="1"/>
    </xf>
    <xf numFmtId="0" fontId="27" fillId="0" borderId="0" xfId="47" applyFont="1" applyAlignment="1">
      <alignment horizontal="center" vertical="center" wrapText="1"/>
    </xf>
    <xf numFmtId="0" fontId="26" fillId="0" borderId="12" xfId="47" applyFont="1" applyBorder="1" applyAlignment="1">
      <alignment horizontal="center" vertical="center" wrapText="1"/>
    </xf>
    <xf numFmtId="0" fontId="26" fillId="0" borderId="13" xfId="47" applyFont="1" applyBorder="1" applyAlignment="1">
      <alignment horizontal="center" vertical="center" wrapText="1"/>
    </xf>
    <xf numFmtId="0" fontId="17" fillId="0" borderId="12" xfId="47" applyFont="1" applyBorder="1" applyAlignment="1">
      <alignment horizontal="center" vertical="center" wrapText="1"/>
    </xf>
    <xf numFmtId="0" fontId="17" fillId="0" borderId="13" xfId="47" applyFont="1" applyBorder="1" applyAlignment="1">
      <alignment horizontal="center" vertical="center" wrapText="1"/>
    </xf>
    <xf numFmtId="0" fontId="26" fillId="0" borderId="14" xfId="47" applyFont="1" applyBorder="1" applyAlignment="1">
      <alignment horizontal="center" vertical="center" wrapText="1"/>
    </xf>
    <xf numFmtId="0" fontId="74" fillId="0" borderId="0" xfId="45" applyFont="1" applyAlignment="1">
      <alignment horizontal="center"/>
    </xf>
    <xf numFmtId="0" fontId="12" fillId="0" borderId="0" xfId="44" applyFont="1" applyAlignment="1">
      <alignment horizontal="center" vertical="center"/>
    </xf>
    <xf numFmtId="0" fontId="14" fillId="0" borderId="0" xfId="0" applyFont="1" applyAlignment="1"/>
    <xf numFmtId="0" fontId="12" fillId="0" borderId="0" xfId="48" applyFont="1" applyAlignment="1">
      <alignment horizontal="center" vertical="center"/>
    </xf>
    <xf numFmtId="0" fontId="74" fillId="0" borderId="0" xfId="44" applyFont="1" applyAlignment="1">
      <alignment horizontal="center" vertical="center"/>
    </xf>
    <xf numFmtId="0" fontId="74" fillId="0" borderId="0" xfId="48" applyFont="1" applyAlignment="1">
      <alignment horizontal="center" vertical="center"/>
    </xf>
    <xf numFmtId="0" fontId="91" fillId="0" borderId="0" xfId="113" applyFont="1" applyAlignment="1">
      <alignment vertical="center"/>
    </xf>
  </cellXfs>
  <cellStyles count="11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_Book1" xfId="9"/>
    <cellStyle name="6" xfId="10"/>
    <cellStyle name="6_A Biên chế và tổng hợp 2009" xfId="11"/>
    <cellStyle name="6_A Biên chế và tổng hợp 2009_A Biªn chÕ vµ tæng hîp 2010" xfId="12"/>
    <cellStyle name="ÅëÈ­ [0]_¿ì¹°Åë" xfId="13"/>
    <cellStyle name="AeE­ [0]_INQUIRY ¿µ¾÷AßAø " xfId="14"/>
    <cellStyle name="ÅëÈ­_¿ì¹°Åë" xfId="15"/>
    <cellStyle name="AeE­_INQUIRY ¿µ¾÷AßAø " xfId="16"/>
    <cellStyle name="ÄÞ¸¶ [0]_¿ì¹°Åë" xfId="17"/>
    <cellStyle name="AÞ¸¶ [0]_INQUIRY ¿?¾÷AßAø " xfId="18"/>
    <cellStyle name="ÄÞ¸¶_¿ì¹°Åë" xfId="19"/>
    <cellStyle name="AÞ¸¶_INQUIRY ¿?¾÷AßAø " xfId="20"/>
    <cellStyle name="Bangchu" xfId="21"/>
    <cellStyle name="C?AØ_¿?¾÷CoE² " xfId="22"/>
    <cellStyle name="Ç¥ÁØ_´çÃÊ±¸ÀÔ»ý»ê" xfId="23"/>
    <cellStyle name="C￥AØ_¿μ¾÷CoE² " xfId="24"/>
    <cellStyle name="Comma 2" xfId="25"/>
    <cellStyle name="Comma 2 2" xfId="26"/>
    <cellStyle name="Comma 2 3" xfId="108"/>
    <cellStyle name="Comma 3" xfId="27"/>
    <cellStyle name="Comma0" xfId="28"/>
    <cellStyle name="cong" xfId="29"/>
    <cellStyle name="Currency0" xfId="30"/>
    <cellStyle name="Date" xfId="31"/>
    <cellStyle name="daude" xfId="32"/>
    <cellStyle name="Fixed" xfId="33"/>
    <cellStyle name="gia" xfId="34"/>
    <cellStyle name="GIA-MOI" xfId="35"/>
    <cellStyle name="Header1" xfId="36"/>
    <cellStyle name="Header2" xfId="37"/>
    <cellStyle name="khanh" xfId="38"/>
    <cellStyle name="KLBXUNG" xfId="39"/>
    <cellStyle name="n" xfId="40"/>
    <cellStyle name="New" xfId="41"/>
    <cellStyle name="Normal" xfId="0" builtinId="0"/>
    <cellStyle name="Normal - Style1" xfId="42"/>
    <cellStyle name="Normal 2" xfId="43"/>
    <cellStyle name="Normal 2 2" xfId="44"/>
    <cellStyle name="Normal 2 2 2" xfId="111"/>
    <cellStyle name="Normal 2 2 3" xfId="115"/>
    <cellStyle name="Normal 3" xfId="45"/>
    <cellStyle name="Normal 3 2" xfId="114"/>
    <cellStyle name="Normal 4" xfId="110"/>
    <cellStyle name="Normal 5" xfId="109"/>
    <cellStyle name="Normal 6" xfId="113"/>
    <cellStyle name="Normal 6 2" xfId="112"/>
    <cellStyle name="Normal_Sheet1" xfId="46"/>
    <cellStyle name="Normal_Thống kê T trạng đã sửa 5 BM pho cap 2010 (da sua)" xfId="47"/>
    <cellStyle name="Normal_Thống kê T trạng đã sửa 5 BM pho cap 2010 (da sua) 2" xfId="48"/>
    <cellStyle name="Normal_Thống kê T trạng đã sửa 5 BM pho cap 2010 (da sua) 2 2" xfId="49"/>
    <cellStyle name="Normal_Thống kê T trạng đã sửa 5 BM pho cap 2010 (da sua) 2 3" xfId="50"/>
    <cellStyle name="oft Excel]_x000d__x000a_Comment=The open=/f lines load custom functions into the Paste Function list._x000d__x000a_Maximized=2_x000d__x000a_Basics=1_x000d__x000a_A" xfId="51"/>
    <cellStyle name="oft Excel]_x000d__x000a_Comment=The open=/f lines load custom functions into the Paste Function list._x000d__x000a_Maximized=3_x000d__x000a_Basics=1_x000d__x000a_A" xfId="52"/>
    <cellStyle name="Percent" xfId="53" builtinId="5"/>
    <cellStyle name="Percent 2" xfId="54"/>
    <cellStyle name="s]_x000d__x000a_spooler=yes_x000d__x000a_load=_x000d__x000a_Beep=yes_x000d__x000a_NullPort=None_x000d__x000a_BorderWidth=3_x000d__x000a_CursorBlinkRate=1200_x000d__x000a_DoubleClickSpeed=452_x000d__x000a_Programs=co" xfId="55"/>
    <cellStyle name="Style 1" xfId="56"/>
    <cellStyle name="T" xfId="57"/>
    <cellStyle name="T_A Biên chế và tổng hợp 2009" xfId="58"/>
    <cellStyle name="T_A Biên chế và tổng hợp 2009_A Biªn chÕ vµ tæng hîp 2010" xfId="59"/>
    <cellStyle name="T_Book1" xfId="60"/>
    <cellStyle name="T_Book1_1" xfId="61"/>
    <cellStyle name="T_Book1_1_A Biên chế và tổng hợp 2009" xfId="62"/>
    <cellStyle name="T_Book1_1_A Biên chế và tổng hợp 2009_A Biªn chÕ vµ tæng hîp 2010" xfId="63"/>
    <cellStyle name="T_Book1_A Biên chế và tổng hợp 2009" xfId="64"/>
    <cellStyle name="T_Book1_A Biên chế và tổng hợp 2009_A Biªn chÕ vµ tæng hîp 2010" xfId="65"/>
    <cellStyle name="T_Book1_dt" xfId="66"/>
    <cellStyle name="T_Book1_dt_A Biªn chÕ vµ tæng hîp 2010" xfId="67"/>
    <cellStyle name="T_Book1_dt_A Biên chế và tổng hợp 2009" xfId="68"/>
    <cellStyle name="T_Book1_dt_SutK355-DM24" xfId="69"/>
    <cellStyle name="T_Book1_dt_SutK355-DM24_A Biªn chÕ vµ tæng hîp 2010" xfId="70"/>
    <cellStyle name="T_Book1_dt_SutK355-DM24_A Biên chế và tổng hợp 2009" xfId="71"/>
    <cellStyle name="T_Book1_SutK355-DM24" xfId="72"/>
    <cellStyle name="T_Book1_SutK355-DM24_A Biªn chÕ vµ tæng hîp 2010" xfId="73"/>
    <cellStyle name="T_Book1_SutK355-DM24_A Biên chế và tổng hợp 2009" xfId="74"/>
    <cellStyle name="T_Mau BC chat luong cua PGD-DT_Chuan" xfId="75"/>
    <cellStyle name="T_Mau BC chat luong cua PGD-DT_Chuan_A Biªn chÕ vµ tæng hîp 2010" xfId="76"/>
    <cellStyle name="T_Mau_BC_chat_luong_cua_PGD-DT_Chuan" xfId="77"/>
    <cellStyle name="T_Mau_BC_chat_luong_cua_PGD-DT_Chuan_A Biªn chÕ vµ tæng hîp 2010" xfId="78"/>
    <cellStyle name="T_Trung 1" xfId="79"/>
    <cellStyle name="T_Trung 1_A Biên chế và tổng hợp 2009" xfId="80"/>
    <cellStyle name="T_Trung 1_A Biên chế và tổng hợp 2009_A Biªn chÕ vµ tæng hîp 2010" xfId="81"/>
    <cellStyle name="th" xfId="82"/>
    <cellStyle name="þ_x001d_ð·_x000c_æþ'_x000d_ßþU_x0001_Ø_x0005_ü_x0014__x0007__x0001__x0001_" xfId="83"/>
    <cellStyle name="Tieu_de_2" xfId="84"/>
    <cellStyle name="viet" xfId="85"/>
    <cellStyle name="viet2" xfId="86"/>
    <cellStyle name="VLB-GTKÕ" xfId="87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貨幣 [0]_00Q3902REV.1" xfId="105"/>
    <cellStyle name="貨幣[0]_BRE" xfId="106"/>
    <cellStyle name="貨幣_00Q3902REV.1" xfId="1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1720" name="Line 1">
          <a:extLst>
            <a:ext uri="{FF2B5EF4-FFF2-40B4-BE49-F238E27FC236}">
              <a16:creationId xmlns:a16="http://schemas.microsoft.com/office/drawing/2014/main" id="{DB43045D-B490-410D-8980-540956809CEF}"/>
            </a:ext>
          </a:extLst>
        </xdr:cNvPr>
        <xdr:cNvSpPr>
          <a:spLocks noChangeShapeType="1"/>
        </xdr:cNvSpPr>
      </xdr:nvSpPr>
      <xdr:spPr bwMode="auto">
        <a:xfrm flipV="1">
          <a:off x="312420" y="0"/>
          <a:ext cx="38023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721" name="Line 2">
          <a:extLst>
            <a:ext uri="{FF2B5EF4-FFF2-40B4-BE49-F238E27FC236}">
              <a16:creationId xmlns:a16="http://schemas.microsoft.com/office/drawing/2014/main" id="{AB271641-3CB6-4564-9983-898170CFD331}"/>
            </a:ext>
          </a:extLst>
        </xdr:cNvPr>
        <xdr:cNvSpPr>
          <a:spLocks noChangeShapeType="1"/>
        </xdr:cNvSpPr>
      </xdr:nvSpPr>
      <xdr:spPr bwMode="auto">
        <a:xfrm flipV="1">
          <a:off x="4457700" y="0"/>
          <a:ext cx="1859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85" zoomScaleNormal="85" workbookViewId="0">
      <selection activeCell="I1" sqref="I1"/>
    </sheetView>
  </sheetViews>
  <sheetFormatPr defaultRowHeight="12.75"/>
  <cols>
    <col min="1" max="1" width="4" customWidth="1"/>
    <col min="2" max="2" width="13" customWidth="1"/>
    <col min="3" max="3" width="12.42578125" customWidth="1"/>
    <col min="4" max="4" width="14.28515625" customWidth="1"/>
    <col min="5" max="5" width="9.42578125" customWidth="1"/>
    <col min="6" max="6" width="7.7109375" customWidth="1"/>
    <col min="7" max="7" width="7.28515625" customWidth="1"/>
    <col min="8" max="8" width="6.28515625" bestFit="1" customWidth="1"/>
    <col min="9" max="9" width="8.7109375" customWidth="1"/>
    <col min="10" max="10" width="6.7109375" customWidth="1"/>
    <col min="11" max="11" width="7.42578125" customWidth="1"/>
    <col min="12" max="12" width="7" customWidth="1"/>
    <col min="13" max="13" width="5.7109375" customWidth="1"/>
    <col min="14" max="14" width="6.7109375" customWidth="1"/>
    <col min="15" max="16" width="5.7109375" customWidth="1"/>
    <col min="17" max="17" width="7.42578125" customWidth="1"/>
    <col min="18" max="18" width="5.42578125" customWidth="1"/>
    <col min="19" max="19" width="6.7109375" customWidth="1"/>
    <col min="20" max="20" width="5.7109375" customWidth="1"/>
    <col min="21" max="21" width="6.7109375" customWidth="1"/>
    <col min="22" max="22" width="7.28515625" customWidth="1"/>
  </cols>
  <sheetData>
    <row r="1" spans="1:23" ht="19.899999999999999" customHeight="1">
      <c r="I1" s="209" t="s">
        <v>557</v>
      </c>
      <c r="U1" t="s">
        <v>12</v>
      </c>
    </row>
    <row r="2" spans="1:23" ht="19.899999999999999" customHeight="1">
      <c r="I2" s="209" t="s">
        <v>464</v>
      </c>
    </row>
    <row r="3" spans="1:23" ht="19.899999999999999" customHeight="1">
      <c r="I3" s="201" t="s">
        <v>560</v>
      </c>
    </row>
    <row r="4" spans="1:23" ht="19.899999999999999" customHeight="1">
      <c r="I4" s="284" t="s">
        <v>556</v>
      </c>
    </row>
    <row r="6" spans="1:23" ht="31.15" customHeight="1">
      <c r="A6" s="357" t="s">
        <v>273</v>
      </c>
      <c r="B6" s="357" t="s">
        <v>452</v>
      </c>
      <c r="C6" s="357" t="s">
        <v>451</v>
      </c>
      <c r="D6" s="357" t="s">
        <v>516</v>
      </c>
      <c r="E6" s="357" t="s">
        <v>496</v>
      </c>
      <c r="F6" s="357" t="s">
        <v>470</v>
      </c>
      <c r="G6" s="357" t="s">
        <v>453</v>
      </c>
      <c r="H6" s="357" t="s">
        <v>517</v>
      </c>
      <c r="I6" s="357"/>
      <c r="J6" s="357"/>
      <c r="K6" s="357"/>
      <c r="L6" s="357" t="s">
        <v>519</v>
      </c>
      <c r="M6" s="357"/>
      <c r="N6" s="357" t="s">
        <v>518</v>
      </c>
      <c r="O6" s="357"/>
      <c r="P6" s="358" t="s">
        <v>521</v>
      </c>
      <c r="Q6" s="359"/>
      <c r="R6" s="359"/>
      <c r="S6" s="359"/>
      <c r="T6" s="359"/>
      <c r="U6" s="359"/>
      <c r="V6" s="360"/>
    </row>
    <row r="7" spans="1:23" ht="25.9" customHeight="1">
      <c r="A7" s="357"/>
      <c r="B7" s="357"/>
      <c r="C7" s="357"/>
      <c r="D7" s="357"/>
      <c r="E7" s="357"/>
      <c r="F7" s="357"/>
      <c r="G7" s="357"/>
      <c r="H7" s="357" t="s">
        <v>458</v>
      </c>
      <c r="I7" s="357" t="s">
        <v>459</v>
      </c>
      <c r="J7" s="357" t="s">
        <v>460</v>
      </c>
      <c r="K7" s="357" t="s">
        <v>461</v>
      </c>
      <c r="L7" s="363" t="s">
        <v>420</v>
      </c>
      <c r="M7" s="357" t="s">
        <v>462</v>
      </c>
      <c r="N7" s="363" t="s">
        <v>420</v>
      </c>
      <c r="O7" s="357" t="s">
        <v>462</v>
      </c>
      <c r="P7" s="361" t="s">
        <v>554</v>
      </c>
      <c r="Q7" s="357" t="s">
        <v>465</v>
      </c>
      <c r="R7" s="357"/>
      <c r="S7" s="357" t="s">
        <v>466</v>
      </c>
      <c r="T7" s="357"/>
      <c r="U7" s="357" t="s">
        <v>520</v>
      </c>
      <c r="V7" s="357"/>
    </row>
    <row r="8" spans="1:23" ht="64.900000000000006" customHeight="1">
      <c r="A8" s="357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63"/>
      <c r="M8" s="357"/>
      <c r="N8" s="363"/>
      <c r="O8" s="357"/>
      <c r="P8" s="362"/>
      <c r="Q8" s="205" t="s">
        <v>420</v>
      </c>
      <c r="R8" s="205" t="s">
        <v>462</v>
      </c>
      <c r="S8" s="205" t="s">
        <v>420</v>
      </c>
      <c r="T8" s="205" t="s">
        <v>462</v>
      </c>
      <c r="U8" s="205" t="s">
        <v>420</v>
      </c>
      <c r="V8" s="205" t="s">
        <v>462</v>
      </c>
      <c r="W8" s="228"/>
    </row>
    <row r="9" spans="1:23" ht="15.75">
      <c r="A9" s="205">
        <v>1</v>
      </c>
      <c r="B9" s="206" t="s">
        <v>457</v>
      </c>
      <c r="C9" s="206" t="s">
        <v>469</v>
      </c>
      <c r="D9" s="208"/>
      <c r="E9" s="208"/>
      <c r="F9" s="208"/>
      <c r="G9" s="208"/>
      <c r="H9" s="205"/>
      <c r="I9" s="205"/>
      <c r="J9" s="205"/>
      <c r="K9" s="236"/>
      <c r="L9" s="205"/>
      <c r="M9" s="205"/>
      <c r="N9" s="205"/>
      <c r="O9" s="235"/>
      <c r="P9" s="235"/>
      <c r="Q9" s="205"/>
      <c r="R9" s="205"/>
      <c r="S9" s="205"/>
      <c r="T9" s="205"/>
      <c r="U9" s="205"/>
      <c r="V9" s="208"/>
    </row>
    <row r="10" spans="1:23" ht="25.5">
      <c r="A10" s="205"/>
      <c r="B10" s="206"/>
      <c r="C10" s="206"/>
      <c r="D10" s="205" t="s">
        <v>509</v>
      </c>
      <c r="E10" s="206"/>
      <c r="F10" s="205"/>
      <c r="G10" s="234" t="s">
        <v>379</v>
      </c>
      <c r="H10" s="205"/>
      <c r="I10" s="205"/>
      <c r="J10" s="205"/>
      <c r="K10" s="236"/>
      <c r="L10" s="205"/>
      <c r="M10" s="205"/>
      <c r="N10" s="205"/>
      <c r="O10" s="235"/>
      <c r="P10" s="235"/>
      <c r="Q10" s="205"/>
      <c r="R10" s="205"/>
      <c r="S10" s="205"/>
      <c r="T10" s="205"/>
      <c r="U10" s="205"/>
      <c r="V10" s="208"/>
    </row>
    <row r="11" spans="1:23" ht="18.75" customHeight="1">
      <c r="A11" s="206"/>
      <c r="B11" s="208"/>
      <c r="C11" s="208"/>
      <c r="D11" s="208"/>
      <c r="E11" s="208"/>
      <c r="F11" s="205"/>
      <c r="G11" s="210" t="s">
        <v>454</v>
      </c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8"/>
    </row>
    <row r="12" spans="1:23" ht="18.75" customHeight="1">
      <c r="A12" s="206"/>
      <c r="B12" s="206"/>
      <c r="C12" s="206"/>
      <c r="D12" s="206"/>
      <c r="E12" s="206"/>
      <c r="F12" s="206"/>
      <c r="G12" s="210" t="s">
        <v>455</v>
      </c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8"/>
    </row>
    <row r="13" spans="1:23" ht="18.75" customHeight="1">
      <c r="A13" s="206"/>
      <c r="B13" s="206"/>
      <c r="C13" s="206"/>
      <c r="D13" s="206"/>
      <c r="E13" s="206"/>
      <c r="F13" s="206"/>
      <c r="G13" s="210" t="s">
        <v>456</v>
      </c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8"/>
    </row>
    <row r="14" spans="1:23" ht="18.75" customHeight="1">
      <c r="A14" s="206"/>
      <c r="B14" s="206"/>
      <c r="C14" s="206"/>
      <c r="D14" s="205" t="s">
        <v>468</v>
      </c>
      <c r="E14" s="206"/>
      <c r="F14" s="206"/>
      <c r="G14" s="234" t="s">
        <v>379</v>
      </c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8"/>
    </row>
    <row r="15" spans="1:23" ht="18.75" customHeight="1">
      <c r="A15" s="206"/>
      <c r="B15" s="208"/>
      <c r="C15" s="208"/>
      <c r="D15" s="208"/>
      <c r="E15" s="208"/>
      <c r="F15" s="205"/>
      <c r="G15" s="210" t="s">
        <v>454</v>
      </c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8"/>
    </row>
    <row r="16" spans="1:23" ht="18.75" customHeight="1">
      <c r="A16" s="206"/>
      <c r="B16" s="206"/>
      <c r="C16" s="206"/>
      <c r="D16" s="206"/>
      <c r="E16" s="206"/>
      <c r="F16" s="206"/>
      <c r="G16" s="210" t="s">
        <v>455</v>
      </c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8"/>
    </row>
    <row r="17" spans="1:22" ht="18.75" customHeight="1">
      <c r="A17" s="206"/>
      <c r="B17" s="206"/>
      <c r="C17" s="206"/>
      <c r="D17" s="206"/>
      <c r="E17" s="206"/>
      <c r="F17" s="206"/>
      <c r="G17" s="210" t="s">
        <v>456</v>
      </c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8"/>
    </row>
    <row r="18" spans="1:22" ht="18.75" customHeight="1">
      <c r="A18" s="206">
        <v>2</v>
      </c>
      <c r="B18" s="206" t="s">
        <v>457</v>
      </c>
      <c r="C18" s="206" t="s">
        <v>469</v>
      </c>
      <c r="D18" s="205" t="s">
        <v>467</v>
      </c>
      <c r="E18" s="206"/>
      <c r="F18" s="205"/>
      <c r="G18" s="234" t="s">
        <v>379</v>
      </c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8"/>
    </row>
    <row r="19" spans="1:22" ht="18.75" customHeight="1">
      <c r="A19" s="206"/>
      <c r="B19" s="206"/>
      <c r="C19" s="206"/>
      <c r="D19" s="205"/>
      <c r="E19" s="206"/>
      <c r="F19" s="205"/>
      <c r="G19" s="234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8"/>
    </row>
    <row r="20" spans="1:22" ht="18.75" customHeight="1">
      <c r="A20" s="206"/>
      <c r="B20" s="208"/>
      <c r="C20" s="208"/>
      <c r="D20" s="208"/>
      <c r="E20" s="208"/>
      <c r="F20" s="205"/>
      <c r="G20" s="210" t="s">
        <v>454</v>
      </c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8"/>
    </row>
    <row r="21" spans="1:22" ht="18.75" customHeight="1">
      <c r="A21" s="206"/>
      <c r="B21" s="206"/>
      <c r="C21" s="206"/>
      <c r="D21" s="206"/>
      <c r="E21" s="206"/>
      <c r="F21" s="206"/>
      <c r="G21" s="210" t="s">
        <v>455</v>
      </c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8"/>
    </row>
    <row r="22" spans="1:22" ht="18.75" customHeight="1">
      <c r="A22" s="206"/>
      <c r="B22" s="206"/>
      <c r="C22" s="206"/>
      <c r="D22" s="206"/>
      <c r="E22" s="206"/>
      <c r="F22" s="206"/>
      <c r="G22" s="210" t="s">
        <v>456</v>
      </c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8"/>
    </row>
    <row r="23" spans="1:22" ht="18.75" customHeight="1">
      <c r="A23" s="206"/>
      <c r="B23" s="206"/>
      <c r="C23" s="206"/>
      <c r="D23" s="205" t="s">
        <v>468</v>
      </c>
      <c r="E23" s="206"/>
      <c r="F23" s="206"/>
      <c r="G23" s="234" t="s">
        <v>379</v>
      </c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8"/>
    </row>
    <row r="24" spans="1:22" ht="18.75" customHeight="1">
      <c r="A24" s="206"/>
      <c r="B24" s="208"/>
      <c r="C24" s="208"/>
      <c r="D24" s="208"/>
      <c r="E24" s="208"/>
      <c r="F24" s="205"/>
      <c r="G24" s="210" t="s">
        <v>454</v>
      </c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8"/>
    </row>
    <row r="25" spans="1:22" ht="18.75" customHeight="1">
      <c r="A25" s="206"/>
      <c r="B25" s="206"/>
      <c r="C25" s="206"/>
      <c r="D25" s="206"/>
      <c r="E25" s="206"/>
      <c r="F25" s="206"/>
      <c r="G25" s="210" t="s">
        <v>455</v>
      </c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8"/>
    </row>
    <row r="26" spans="1:22" ht="18.75" customHeight="1">
      <c r="A26" s="206"/>
      <c r="B26" s="206"/>
      <c r="C26" s="206"/>
      <c r="D26" s="206"/>
      <c r="E26" s="206"/>
      <c r="F26" s="206"/>
      <c r="G26" s="210" t="s">
        <v>456</v>
      </c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8"/>
    </row>
    <row r="27" spans="1:22" ht="18.75" customHeight="1">
      <c r="A27" s="206"/>
      <c r="B27" s="206" t="s">
        <v>463</v>
      </c>
      <c r="C27" s="206" t="s">
        <v>463</v>
      </c>
      <c r="D27" s="206" t="s">
        <v>463</v>
      </c>
      <c r="E27" s="206"/>
      <c r="F27" s="206"/>
      <c r="G27" s="206" t="s">
        <v>463</v>
      </c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8"/>
    </row>
    <row r="28" spans="1:22" ht="18.75" customHeight="1">
      <c r="A28" s="208"/>
      <c r="B28" s="208"/>
      <c r="C28" s="207" t="s">
        <v>450</v>
      </c>
      <c r="D28" s="206"/>
      <c r="E28" s="207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8"/>
    </row>
  </sheetData>
  <mergeCells count="23">
    <mergeCell ref="N7:N8"/>
    <mergeCell ref="I7:I8"/>
    <mergeCell ref="H7:H8"/>
    <mergeCell ref="Q7:R7"/>
    <mergeCell ref="M7:M8"/>
    <mergeCell ref="L7:L8"/>
    <mergeCell ref="K7:K8"/>
    <mergeCell ref="N6:O6"/>
    <mergeCell ref="S7:T7"/>
    <mergeCell ref="A6:A8"/>
    <mergeCell ref="B6:B8"/>
    <mergeCell ref="C6:C8"/>
    <mergeCell ref="D6:D8"/>
    <mergeCell ref="G6:G8"/>
    <mergeCell ref="F6:F8"/>
    <mergeCell ref="E6:E8"/>
    <mergeCell ref="J7:J8"/>
    <mergeCell ref="H6:K6"/>
    <mergeCell ref="P6:V6"/>
    <mergeCell ref="P7:P8"/>
    <mergeCell ref="U7:V7"/>
    <mergeCell ref="L6:M6"/>
    <mergeCell ref="O7:O8"/>
  </mergeCells>
  <pageMargins left="0.28000000000000003" right="0.21" top="0.3" bottom="0.46" header="0.31496062992125984" footer="0.2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0"/>
  <sheetViews>
    <sheetView workbookViewId="0">
      <selection activeCell="G15" sqref="G15"/>
    </sheetView>
  </sheetViews>
  <sheetFormatPr defaultColWidth="9" defaultRowHeight="12.75"/>
  <cols>
    <col min="1" max="1" width="6.7109375" style="299" customWidth="1"/>
    <col min="2" max="2" width="14.28515625" style="299" customWidth="1"/>
    <col min="3" max="16384" width="9" style="299"/>
  </cols>
  <sheetData>
    <row r="1" spans="1:20" ht="16.5">
      <c r="A1" s="395" t="s">
        <v>683</v>
      </c>
      <c r="B1" s="395"/>
      <c r="C1" s="395"/>
      <c r="D1" s="395"/>
      <c r="E1" s="395"/>
      <c r="F1" s="395"/>
      <c r="G1" s="395"/>
      <c r="H1" s="395"/>
      <c r="I1" s="395"/>
      <c r="J1" s="395"/>
      <c r="K1" s="448"/>
      <c r="L1" s="448"/>
      <c r="M1" s="448"/>
      <c r="N1" s="448"/>
      <c r="O1" s="448"/>
      <c r="P1" s="448"/>
      <c r="Q1" s="448"/>
      <c r="R1" s="448"/>
      <c r="S1" s="448"/>
      <c r="T1" s="448"/>
    </row>
    <row r="2" spans="1:20" ht="15.75">
      <c r="B2" s="317"/>
      <c r="C2" s="317"/>
      <c r="D2" s="317"/>
      <c r="E2" s="336" t="s">
        <v>643</v>
      </c>
      <c r="F2" s="318"/>
      <c r="G2" s="318"/>
      <c r="H2" s="318"/>
      <c r="I2" s="318"/>
      <c r="J2" s="318"/>
    </row>
    <row r="3" spans="1:20" ht="15.75">
      <c r="B3" s="336"/>
      <c r="C3" s="336"/>
      <c r="D3" s="336"/>
      <c r="E3" s="341"/>
      <c r="G3" s="337"/>
      <c r="H3" s="337"/>
      <c r="I3" s="337"/>
      <c r="J3" s="337"/>
    </row>
    <row r="4" spans="1:20" ht="15.75">
      <c r="B4" s="336"/>
      <c r="C4" s="336"/>
      <c r="D4" s="336"/>
      <c r="E4" s="343" t="str">
        <f>'B7-Chuẩn HT'!I3</f>
        <v>( Kèm theo Công văn số               /GDĐT-GDMN ngày          /7/2024 của Phòng GDĐT)</v>
      </c>
      <c r="G4" s="337"/>
      <c r="H4" s="337"/>
      <c r="I4" s="337"/>
      <c r="J4" s="337"/>
    </row>
    <row r="5" spans="1:20" ht="15.6" customHeight="1">
      <c r="C5" s="340"/>
      <c r="D5" s="340"/>
      <c r="F5" s="340"/>
      <c r="G5" s="340"/>
      <c r="H5" s="340"/>
      <c r="I5" s="340"/>
      <c r="J5" s="340"/>
    </row>
    <row r="6" spans="1:20" ht="18.600000000000001" customHeight="1">
      <c r="A6" s="413" t="s">
        <v>273</v>
      </c>
      <c r="B6" s="408" t="s">
        <v>607</v>
      </c>
      <c r="C6" s="408" t="s">
        <v>608</v>
      </c>
      <c r="D6" s="408"/>
      <c r="E6" s="408" t="s">
        <v>609</v>
      </c>
      <c r="F6" s="408"/>
      <c r="G6" s="408" t="s">
        <v>610</v>
      </c>
      <c r="H6" s="408"/>
      <c r="I6" s="408" t="s">
        <v>611</v>
      </c>
      <c r="J6" s="408"/>
    </row>
    <row r="7" spans="1:20" ht="20.45" customHeight="1">
      <c r="A7" s="413"/>
      <c r="B7" s="408"/>
      <c r="C7" s="321" t="s">
        <v>612</v>
      </c>
      <c r="D7" s="322" t="s">
        <v>613</v>
      </c>
      <c r="E7" s="321" t="s">
        <v>612</v>
      </c>
      <c r="F7" s="322" t="s">
        <v>613</v>
      </c>
      <c r="G7" s="321" t="s">
        <v>612</v>
      </c>
      <c r="H7" s="322" t="s">
        <v>613</v>
      </c>
      <c r="I7" s="321" t="s">
        <v>612</v>
      </c>
      <c r="J7" s="322" t="s">
        <v>613</v>
      </c>
    </row>
    <row r="8" spans="1:20" ht="22.9" customHeight="1">
      <c r="A8" s="339">
        <v>1</v>
      </c>
      <c r="B8" s="323" t="s">
        <v>614</v>
      </c>
      <c r="C8" s="324"/>
      <c r="D8" s="325"/>
      <c r="E8" s="324"/>
      <c r="F8" s="325"/>
      <c r="G8" s="324"/>
      <c r="H8" s="326"/>
      <c r="I8" s="324"/>
      <c r="J8" s="326"/>
      <c r="L8" s="328"/>
    </row>
    <row r="9" spans="1:20" ht="22.9" customHeight="1">
      <c r="A9" s="339"/>
      <c r="B9" s="327" t="s">
        <v>615</v>
      </c>
      <c r="C9" s="324"/>
      <c r="D9" s="325"/>
      <c r="E9" s="324"/>
      <c r="F9" s="325"/>
      <c r="G9" s="324"/>
      <c r="H9" s="326"/>
      <c r="I9" s="324"/>
      <c r="J9" s="326"/>
      <c r="L9" s="328"/>
    </row>
    <row r="10" spans="1:20" ht="22.9" customHeight="1">
      <c r="A10" s="339"/>
      <c r="B10" s="327" t="s">
        <v>616</v>
      </c>
      <c r="C10" s="324"/>
      <c r="D10" s="325"/>
      <c r="E10" s="324"/>
      <c r="F10" s="325"/>
      <c r="G10" s="324"/>
      <c r="H10" s="326"/>
      <c r="I10" s="324"/>
      <c r="J10" s="326"/>
      <c r="L10" s="328"/>
    </row>
    <row r="11" spans="1:20" ht="22.9" customHeight="1">
      <c r="A11" s="339">
        <v>2</v>
      </c>
      <c r="B11" s="323" t="s">
        <v>618</v>
      </c>
      <c r="C11" s="324"/>
      <c r="D11" s="325"/>
      <c r="E11" s="324"/>
      <c r="F11" s="325"/>
      <c r="G11" s="324"/>
      <c r="H11" s="326"/>
      <c r="I11" s="324"/>
      <c r="J11" s="326"/>
    </row>
    <row r="12" spans="1:20" ht="22.9" customHeight="1">
      <c r="A12" s="339"/>
      <c r="B12" s="327" t="s">
        <v>617</v>
      </c>
      <c r="C12" s="324"/>
      <c r="D12" s="325"/>
      <c r="E12" s="324"/>
      <c r="F12" s="325"/>
      <c r="G12" s="324"/>
      <c r="H12" s="326"/>
      <c r="I12" s="324"/>
      <c r="J12" s="326"/>
    </row>
    <row r="13" spans="1:20" ht="22.9" customHeight="1">
      <c r="A13" s="339"/>
      <c r="B13" s="327" t="s">
        <v>619</v>
      </c>
      <c r="C13" s="324"/>
      <c r="D13" s="325"/>
      <c r="E13" s="324"/>
      <c r="F13" s="325"/>
      <c r="G13" s="324"/>
      <c r="H13" s="326"/>
      <c r="I13" s="324"/>
      <c r="J13" s="326"/>
      <c r="L13" s="328"/>
    </row>
    <row r="14" spans="1:20" ht="22.9" customHeight="1">
      <c r="A14" s="339"/>
      <c r="B14" s="327" t="s">
        <v>620</v>
      </c>
      <c r="C14" s="324"/>
      <c r="D14" s="325"/>
      <c r="E14" s="324"/>
      <c r="F14" s="325"/>
      <c r="G14" s="324"/>
      <c r="H14" s="326"/>
      <c r="I14" s="324"/>
      <c r="J14" s="326"/>
    </row>
    <row r="15" spans="1:20" ht="22.9" customHeight="1">
      <c r="A15" s="339"/>
      <c r="B15" s="327" t="s">
        <v>621</v>
      </c>
      <c r="C15" s="324"/>
      <c r="D15" s="325"/>
      <c r="E15" s="324"/>
      <c r="F15" s="325"/>
      <c r="G15" s="324"/>
      <c r="H15" s="326"/>
      <c r="I15" s="324"/>
      <c r="J15" s="326"/>
    </row>
    <row r="16" spans="1:20" ht="22.9" customHeight="1">
      <c r="A16" s="339"/>
      <c r="B16" s="327" t="s">
        <v>622</v>
      </c>
      <c r="C16" s="324"/>
      <c r="D16" s="325"/>
      <c r="E16" s="324"/>
      <c r="F16" s="325"/>
      <c r="G16" s="324"/>
      <c r="H16" s="326"/>
      <c r="I16" s="324"/>
      <c r="J16" s="326"/>
    </row>
    <row r="17" spans="1:10" ht="22.9" customHeight="1">
      <c r="A17" s="339"/>
      <c r="B17" s="327" t="s">
        <v>623</v>
      </c>
      <c r="C17" s="324"/>
      <c r="D17" s="325"/>
      <c r="E17" s="324"/>
      <c r="F17" s="325"/>
      <c r="G17" s="324"/>
      <c r="H17" s="326"/>
      <c r="I17" s="324"/>
      <c r="J17" s="326"/>
    </row>
    <row r="18" spans="1:10" ht="22.9" customHeight="1">
      <c r="A18" s="339">
        <v>3</v>
      </c>
      <c r="B18" s="323" t="s">
        <v>627</v>
      </c>
      <c r="C18" s="324"/>
      <c r="D18" s="325"/>
      <c r="E18" s="324"/>
      <c r="F18" s="325"/>
      <c r="G18" s="324"/>
      <c r="H18" s="326"/>
      <c r="I18" s="324"/>
      <c r="J18" s="326"/>
    </row>
    <row r="19" spans="1:10" ht="22.9" customHeight="1">
      <c r="A19" s="339"/>
      <c r="B19" s="327" t="s">
        <v>624</v>
      </c>
      <c r="C19" s="324"/>
      <c r="D19" s="325"/>
      <c r="E19" s="324"/>
      <c r="F19" s="325"/>
      <c r="G19" s="324"/>
      <c r="H19" s="326"/>
      <c r="I19" s="324"/>
      <c r="J19" s="326"/>
    </row>
    <row r="20" spans="1:10" ht="22.9" customHeight="1">
      <c r="A20" s="339"/>
      <c r="B20" s="327" t="s">
        <v>625</v>
      </c>
      <c r="C20" s="324"/>
      <c r="D20" s="325"/>
      <c r="E20" s="324"/>
      <c r="F20" s="325"/>
      <c r="G20" s="324"/>
      <c r="H20" s="326"/>
      <c r="I20" s="324"/>
      <c r="J20" s="326"/>
    </row>
    <row r="21" spans="1:10" ht="22.9" customHeight="1">
      <c r="A21" s="339">
        <v>4</v>
      </c>
      <c r="B21" s="323" t="s">
        <v>631</v>
      </c>
      <c r="C21" s="324"/>
      <c r="D21" s="325"/>
      <c r="E21" s="324"/>
      <c r="F21" s="325"/>
      <c r="G21" s="324"/>
      <c r="H21" s="326"/>
      <c r="I21" s="324"/>
      <c r="J21" s="326"/>
    </row>
    <row r="22" spans="1:10" ht="22.9" customHeight="1">
      <c r="A22" s="339"/>
      <c r="B22" s="327" t="s">
        <v>626</v>
      </c>
      <c r="C22" s="324"/>
      <c r="D22" s="325"/>
      <c r="E22" s="324"/>
      <c r="F22" s="325"/>
      <c r="G22" s="324"/>
      <c r="H22" s="325"/>
      <c r="I22" s="324"/>
      <c r="J22" s="326"/>
    </row>
    <row r="23" spans="1:10" ht="22.9" customHeight="1">
      <c r="A23" s="339"/>
      <c r="B23" s="327" t="s">
        <v>628</v>
      </c>
      <c r="C23" s="324"/>
      <c r="D23" s="325"/>
      <c r="E23" s="324"/>
      <c r="F23" s="325"/>
      <c r="G23" s="324"/>
      <c r="H23" s="326"/>
      <c r="I23" s="324"/>
      <c r="J23" s="326"/>
    </row>
    <row r="24" spans="1:10" ht="22.9" customHeight="1">
      <c r="A24" s="339">
        <v>5</v>
      </c>
      <c r="B24" s="323" t="s">
        <v>634</v>
      </c>
      <c r="C24" s="324"/>
      <c r="D24" s="325"/>
      <c r="E24" s="324"/>
      <c r="F24" s="325"/>
      <c r="G24" s="324"/>
      <c r="H24" s="326"/>
      <c r="I24" s="324"/>
      <c r="J24" s="326"/>
    </row>
    <row r="25" spans="1:10" ht="22.9" customHeight="1">
      <c r="A25" s="338"/>
      <c r="B25" s="327" t="s">
        <v>629</v>
      </c>
      <c r="C25" s="324"/>
      <c r="D25" s="325"/>
      <c r="E25" s="324"/>
      <c r="F25" s="325"/>
      <c r="G25" s="324"/>
      <c r="H25" s="326"/>
      <c r="I25" s="324"/>
      <c r="J25" s="326"/>
    </row>
    <row r="26" spans="1:10" ht="22.9" customHeight="1">
      <c r="A26" s="338"/>
      <c r="B26" s="327" t="s">
        <v>630</v>
      </c>
      <c r="C26" s="324"/>
      <c r="D26" s="325"/>
      <c r="E26" s="324"/>
      <c r="F26" s="325"/>
      <c r="G26" s="324"/>
      <c r="H26" s="326"/>
      <c r="I26" s="324"/>
      <c r="J26" s="326"/>
    </row>
    <row r="27" spans="1:10" ht="22.9" customHeight="1">
      <c r="A27" s="338"/>
      <c r="B27" s="327" t="s">
        <v>632</v>
      </c>
      <c r="C27" s="329"/>
      <c r="D27" s="329"/>
      <c r="E27" s="329"/>
      <c r="F27" s="329"/>
      <c r="G27" s="329"/>
      <c r="H27" s="329"/>
      <c r="I27" s="329"/>
      <c r="J27" s="329"/>
    </row>
    <row r="28" spans="1:10" ht="15.75">
      <c r="B28" s="335" t="s">
        <v>638</v>
      </c>
      <c r="C28" s="320"/>
      <c r="D28" s="320"/>
      <c r="E28" s="320"/>
      <c r="F28" s="320"/>
      <c r="G28" s="320"/>
      <c r="H28" s="320"/>
      <c r="I28" s="320"/>
      <c r="J28" s="320"/>
    </row>
    <row r="29" spans="1:10" ht="33" customHeight="1">
      <c r="B29" s="414" t="s">
        <v>679</v>
      </c>
      <c r="C29" s="414"/>
      <c r="D29" s="414"/>
      <c r="E29" s="414"/>
      <c r="F29" s="414"/>
      <c r="G29" s="414"/>
      <c r="H29" s="414"/>
      <c r="I29" s="414"/>
      <c r="J29" s="414"/>
    </row>
    <row r="30" spans="1:10" ht="15.75">
      <c r="B30" s="320"/>
      <c r="C30" s="320"/>
      <c r="D30" s="320"/>
      <c r="E30" s="320"/>
      <c r="F30" s="320"/>
      <c r="G30" s="320"/>
      <c r="H30" s="412"/>
      <c r="I30" s="412"/>
      <c r="J30" s="412"/>
    </row>
  </sheetData>
  <mergeCells count="9">
    <mergeCell ref="A1:J1"/>
    <mergeCell ref="H30:J30"/>
    <mergeCell ref="A6:A7"/>
    <mergeCell ref="B6:B7"/>
    <mergeCell ref="C6:D6"/>
    <mergeCell ref="E6:F6"/>
    <mergeCell ref="G6:H6"/>
    <mergeCell ref="I6:J6"/>
    <mergeCell ref="B29:J29"/>
  </mergeCells>
  <pageMargins left="0.45" right="0.2" top="0.47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"/>
  <sheetViews>
    <sheetView view="pageBreakPreview" zoomScale="85" zoomScaleNormal="85" zoomScaleSheetLayoutView="85" workbookViewId="0">
      <selection activeCell="I11" sqref="I11"/>
    </sheetView>
  </sheetViews>
  <sheetFormatPr defaultRowHeight="12.75"/>
  <cols>
    <col min="1" max="1" width="5.42578125" customWidth="1"/>
    <col min="2" max="2" width="21.42578125" customWidth="1"/>
    <col min="3" max="11" width="12.42578125" customWidth="1"/>
  </cols>
  <sheetData>
    <row r="1" spans="1:12" ht="21.6" customHeight="1">
      <c r="A1" s="233"/>
      <c r="B1" s="233"/>
      <c r="C1" s="233"/>
      <c r="D1" s="233"/>
      <c r="F1" s="16" t="s">
        <v>494</v>
      </c>
      <c r="K1" s="50" t="s">
        <v>489</v>
      </c>
    </row>
    <row r="2" spans="1:12" s="4" customFormat="1" ht="21.6" customHeight="1">
      <c r="B2" s="79"/>
      <c r="C2" s="79"/>
      <c r="D2" s="79"/>
      <c r="F2" s="16" t="s">
        <v>495</v>
      </c>
      <c r="H2" s="79"/>
      <c r="I2" s="79"/>
      <c r="J2" s="79"/>
      <c r="K2" s="79"/>
      <c r="L2" s="79"/>
    </row>
    <row r="3" spans="1:12" s="4" customFormat="1" ht="19.5" customHeight="1">
      <c r="A3" s="16"/>
      <c r="B3" s="16"/>
      <c r="C3" s="16"/>
      <c r="D3" s="16"/>
      <c r="F3" s="16"/>
      <c r="I3" s="16"/>
      <c r="J3" s="16"/>
      <c r="K3" s="16"/>
      <c r="L3" s="16"/>
    </row>
    <row r="4" spans="1:12" s="5" customFormat="1" ht="15.75">
      <c r="A4" s="6"/>
      <c r="B4" s="6"/>
      <c r="C4" s="6"/>
      <c r="D4" s="6"/>
      <c r="E4" s="6"/>
      <c r="F4" s="7"/>
      <c r="G4" s="6"/>
      <c r="H4" s="6"/>
      <c r="I4" s="7"/>
      <c r="J4" s="6"/>
      <c r="K4" s="6"/>
    </row>
    <row r="5" spans="1:12" s="11" customFormat="1" ht="25.9" customHeight="1">
      <c r="A5" s="415" t="s">
        <v>304</v>
      </c>
      <c r="B5" s="415" t="s">
        <v>490</v>
      </c>
      <c r="C5" s="415" t="s">
        <v>306</v>
      </c>
      <c r="D5" s="415"/>
      <c r="E5" s="415"/>
      <c r="F5" s="387" t="s">
        <v>492</v>
      </c>
      <c r="G5" s="416"/>
      <c r="H5" s="388"/>
      <c r="I5" s="387" t="s">
        <v>493</v>
      </c>
      <c r="J5" s="416"/>
      <c r="K5" s="388"/>
    </row>
    <row r="6" spans="1:12" s="11" customFormat="1" ht="39.200000000000003" customHeight="1">
      <c r="A6" s="415"/>
      <c r="B6" s="415"/>
      <c r="C6" s="15" t="s">
        <v>303</v>
      </c>
      <c r="D6" s="15" t="s">
        <v>302</v>
      </c>
      <c r="E6" s="15" t="s">
        <v>6</v>
      </c>
      <c r="F6" s="15" t="s">
        <v>303</v>
      </c>
      <c r="G6" s="15" t="s">
        <v>302</v>
      </c>
      <c r="H6" s="15" t="s">
        <v>6</v>
      </c>
      <c r="I6" s="15" t="s">
        <v>303</v>
      </c>
      <c r="J6" s="15" t="s">
        <v>302</v>
      </c>
      <c r="K6" s="15" t="s">
        <v>6</v>
      </c>
    </row>
    <row r="7" spans="1:12" s="10" customFormat="1" ht="25.15" customHeight="1">
      <c r="A7" s="162">
        <v>1</v>
      </c>
      <c r="B7" s="161" t="s">
        <v>491</v>
      </c>
      <c r="C7" s="162"/>
      <c r="D7" s="162"/>
      <c r="E7" s="230"/>
      <c r="F7" s="162"/>
      <c r="G7" s="162"/>
      <c r="H7" s="162"/>
      <c r="I7" s="162"/>
      <c r="J7" s="162"/>
      <c r="K7" s="162"/>
    </row>
    <row r="8" spans="1:12" s="10" customFormat="1" ht="25.15" customHeight="1">
      <c r="A8" s="162">
        <v>2</v>
      </c>
      <c r="B8" s="161"/>
      <c r="C8" s="162"/>
      <c r="D8" s="162"/>
      <c r="E8" s="230"/>
      <c r="F8" s="162"/>
      <c r="G8" s="162"/>
      <c r="H8" s="162"/>
      <c r="I8" s="162"/>
      <c r="J8" s="162"/>
      <c r="K8" s="162"/>
    </row>
    <row r="9" spans="1:12" s="10" customFormat="1" ht="25.15" customHeight="1">
      <c r="A9" s="162">
        <v>3</v>
      </c>
      <c r="B9" s="161"/>
      <c r="C9" s="162"/>
      <c r="D9" s="162"/>
      <c r="E9" s="230"/>
      <c r="F9" s="231"/>
      <c r="G9" s="162"/>
      <c r="H9" s="162"/>
      <c r="I9" s="231"/>
      <c r="J9" s="162" t="s">
        <v>326</v>
      </c>
      <c r="K9" s="162"/>
    </row>
    <row r="10" spans="1:12" s="10" customFormat="1" ht="25.15" customHeight="1">
      <c r="A10" s="162">
        <v>4</v>
      </c>
      <c r="B10" s="161"/>
      <c r="C10" s="162"/>
      <c r="D10" s="162"/>
      <c r="E10" s="230"/>
      <c r="F10" s="162"/>
      <c r="G10" s="162"/>
      <c r="H10" s="162"/>
      <c r="I10" s="162"/>
      <c r="J10" s="162"/>
      <c r="K10" s="162"/>
    </row>
    <row r="11" spans="1:12" s="10" customFormat="1" ht="25.15" customHeight="1">
      <c r="A11" s="162">
        <v>5</v>
      </c>
      <c r="B11" s="161"/>
      <c r="C11" s="162"/>
      <c r="D11" s="162"/>
      <c r="E11" s="230"/>
      <c r="F11" s="162"/>
      <c r="G11" s="162"/>
      <c r="H11" s="162"/>
      <c r="I11" s="162"/>
      <c r="J11" s="162"/>
      <c r="K11" s="162"/>
    </row>
    <row r="12" spans="1:12" s="10" customFormat="1" ht="25.15" customHeight="1">
      <c r="A12" s="162">
        <v>6</v>
      </c>
      <c r="B12" s="161"/>
      <c r="C12" s="162"/>
      <c r="D12" s="162"/>
      <c r="E12" s="230"/>
      <c r="F12" s="162"/>
      <c r="G12" s="162"/>
      <c r="H12" s="162"/>
      <c r="I12" s="162"/>
      <c r="J12" s="162"/>
      <c r="K12" s="162"/>
    </row>
    <row r="13" spans="1:12" s="10" customFormat="1" ht="25.15" customHeight="1">
      <c r="A13" s="162">
        <v>7</v>
      </c>
      <c r="B13" s="161"/>
      <c r="C13" s="162"/>
      <c r="D13" s="162"/>
      <c r="E13" s="230"/>
      <c r="F13" s="162"/>
      <c r="G13" s="162"/>
      <c r="H13" s="162"/>
      <c r="I13" s="162"/>
      <c r="J13" s="162"/>
      <c r="K13" s="162"/>
    </row>
    <row r="14" spans="1:12" s="10" customFormat="1" ht="25.15" customHeight="1">
      <c r="A14" s="162" t="s">
        <v>315</v>
      </c>
      <c r="B14" s="161"/>
      <c r="C14" s="162"/>
      <c r="D14" s="162"/>
      <c r="E14" s="230"/>
      <c r="F14" s="162"/>
      <c r="G14" s="162"/>
      <c r="H14" s="162"/>
      <c r="I14" s="162"/>
      <c r="J14" s="162"/>
      <c r="K14" s="162"/>
    </row>
    <row r="15" spans="1:12" s="10" customFormat="1" ht="25.15" customHeight="1">
      <c r="A15" s="162"/>
      <c r="B15" s="161"/>
      <c r="C15" s="162"/>
      <c r="D15" s="162"/>
      <c r="E15" s="230"/>
      <c r="F15" s="162"/>
      <c r="G15" s="162"/>
      <c r="H15" s="162"/>
      <c r="I15" s="162"/>
      <c r="J15" s="162"/>
      <c r="K15" s="162"/>
    </row>
    <row r="16" spans="1:12" s="12" customFormat="1" ht="25.15" customHeight="1">
      <c r="A16" s="9"/>
      <c r="B16" s="232" t="s">
        <v>1</v>
      </c>
      <c r="C16" s="9"/>
      <c r="D16" s="9"/>
      <c r="E16" s="230"/>
      <c r="F16" s="9"/>
      <c r="G16" s="9"/>
      <c r="H16" s="9"/>
      <c r="I16" s="9"/>
      <c r="J16" s="9"/>
      <c r="K16" s="9"/>
      <c r="L16" s="10"/>
    </row>
    <row r="17" spans="2:11" s="1" customFormat="1" ht="15.75">
      <c r="B17" s="3"/>
      <c r="H17" s="204"/>
      <c r="K17" s="204"/>
    </row>
    <row r="18" spans="2:11" s="1" customFormat="1" ht="15">
      <c r="H18" s="203"/>
      <c r="K18" s="203"/>
    </row>
  </sheetData>
  <mergeCells count="5">
    <mergeCell ref="A5:A6"/>
    <mergeCell ref="B5:B6"/>
    <mergeCell ref="C5:E5"/>
    <mergeCell ref="F5:H5"/>
    <mergeCell ref="I5:K5"/>
  </mergeCells>
  <phoneticPr fontId="6" type="noConversion"/>
  <printOptions horizontalCentered="1"/>
  <pageMargins left="0.25" right="0.25" top="0.75" bottom="0.5" header="0.5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6"/>
  <sheetViews>
    <sheetView view="pageBreakPreview" zoomScale="115" zoomScaleNormal="100" zoomScaleSheetLayoutView="115" workbookViewId="0">
      <selection activeCell="B45" sqref="B45"/>
    </sheetView>
  </sheetViews>
  <sheetFormatPr defaultColWidth="9.140625" defaultRowHeight="12.75"/>
  <cols>
    <col min="1" max="1" width="4.28515625" style="80" customWidth="1"/>
    <col min="2" max="2" width="29.42578125" style="80" customWidth="1"/>
    <col min="3" max="3" width="6.42578125" style="80" customWidth="1"/>
    <col min="4" max="7" width="7.42578125" style="80" customWidth="1"/>
    <col min="8" max="8" width="6.7109375" style="80" customWidth="1"/>
    <col min="9" max="9" width="7.42578125" style="80" customWidth="1"/>
    <col min="10" max="13" width="7" style="80" customWidth="1"/>
    <col min="14" max="14" width="7.42578125" style="80" customWidth="1"/>
    <col min="15" max="16384" width="9.140625" style="80"/>
  </cols>
  <sheetData>
    <row r="1" spans="1:15" ht="19.149999999999999" customHeight="1">
      <c r="F1" s="81" t="s">
        <v>262</v>
      </c>
      <c r="O1" s="107" t="s">
        <v>488</v>
      </c>
    </row>
    <row r="2" spans="1:15" ht="19.149999999999999" customHeight="1">
      <c r="A2" s="81"/>
      <c r="B2" s="81"/>
      <c r="C2" s="81"/>
      <c r="D2" s="81"/>
      <c r="F2" s="238" t="s">
        <v>501</v>
      </c>
      <c r="G2" s="81"/>
      <c r="I2" s="81"/>
      <c r="J2" s="82"/>
      <c r="K2" s="82"/>
      <c r="L2" s="82"/>
      <c r="M2" s="82"/>
      <c r="N2" s="82"/>
      <c r="O2" s="83"/>
    </row>
    <row r="3" spans="1:15" ht="19.149999999999999" customHeight="1">
      <c r="A3" s="84"/>
      <c r="B3" s="84"/>
      <c r="C3" s="84"/>
      <c r="D3" s="84"/>
      <c r="F3" s="81" t="s">
        <v>500</v>
      </c>
      <c r="G3" s="55"/>
      <c r="I3" s="81"/>
      <c r="J3" s="85"/>
      <c r="K3" s="85"/>
      <c r="L3" s="85"/>
      <c r="M3" s="85"/>
      <c r="O3" s="86"/>
    </row>
    <row r="4" spans="1:15" ht="19.149999999999999" customHeight="1">
      <c r="A4" s="87"/>
      <c r="B4" s="87"/>
      <c r="C4" s="87"/>
      <c r="D4" s="87"/>
      <c r="E4" s="81"/>
      <c r="F4" s="239" t="s">
        <v>502</v>
      </c>
      <c r="G4" s="81"/>
      <c r="H4" s="88"/>
      <c r="I4" s="88"/>
      <c r="J4" s="88"/>
      <c r="K4" s="88"/>
      <c r="O4" s="89"/>
    </row>
    <row r="5" spans="1:15">
      <c r="A5" s="87"/>
      <c r="B5" s="87"/>
      <c r="C5" s="87"/>
      <c r="D5" s="87"/>
      <c r="E5" s="88"/>
      <c r="G5" s="88"/>
      <c r="H5" s="88"/>
      <c r="I5" s="88"/>
      <c r="J5" s="88"/>
      <c r="K5" s="88"/>
      <c r="L5" s="90" t="s">
        <v>261</v>
      </c>
      <c r="M5" s="90"/>
      <c r="N5" s="90"/>
      <c r="O5" s="89"/>
    </row>
    <row r="6" spans="1:15" s="117" customFormat="1">
      <c r="A6" s="417" t="s">
        <v>258</v>
      </c>
      <c r="B6" s="417" t="s">
        <v>257</v>
      </c>
      <c r="C6" s="417" t="s">
        <v>256</v>
      </c>
      <c r="D6" s="417" t="s">
        <v>260</v>
      </c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 t="s">
        <v>320</v>
      </c>
    </row>
    <row r="7" spans="1:15" s="117" customFormat="1">
      <c r="A7" s="417"/>
      <c r="B7" s="417"/>
      <c r="C7" s="417"/>
      <c r="D7" s="417" t="s">
        <v>318</v>
      </c>
      <c r="E7" s="417" t="s">
        <v>0</v>
      </c>
      <c r="F7" s="417"/>
      <c r="G7" s="417"/>
      <c r="H7" s="417"/>
      <c r="I7" s="417" t="s">
        <v>319</v>
      </c>
      <c r="J7" s="417" t="s">
        <v>0</v>
      </c>
      <c r="K7" s="417"/>
      <c r="L7" s="417"/>
      <c r="M7" s="417"/>
      <c r="N7" s="417"/>
      <c r="O7" s="417"/>
    </row>
    <row r="8" spans="1:15" s="117" customFormat="1" ht="41.25" customHeight="1">
      <c r="A8" s="417"/>
      <c r="B8" s="417"/>
      <c r="C8" s="417"/>
      <c r="D8" s="417"/>
      <c r="E8" s="116">
        <v>2022</v>
      </c>
      <c r="F8" s="116">
        <v>2023</v>
      </c>
      <c r="G8" s="116">
        <v>2024</v>
      </c>
      <c r="H8" s="116">
        <v>2025</v>
      </c>
      <c r="I8" s="417"/>
      <c r="J8" s="116">
        <v>2026</v>
      </c>
      <c r="K8" s="116">
        <v>2027</v>
      </c>
      <c r="L8" s="116">
        <v>2028</v>
      </c>
      <c r="M8" s="116">
        <v>2029</v>
      </c>
      <c r="N8" s="116">
        <v>2030</v>
      </c>
      <c r="O8" s="417"/>
    </row>
    <row r="9" spans="1:15" s="93" customFormat="1" ht="15.75">
      <c r="A9" s="91"/>
      <c r="B9" s="118" t="s">
        <v>280</v>
      </c>
      <c r="C9" s="91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1:15" s="97" customFormat="1" ht="16.5" customHeight="1">
      <c r="A10" s="150">
        <v>1</v>
      </c>
      <c r="B10" s="151" t="s">
        <v>255</v>
      </c>
      <c r="C10" s="94" t="s">
        <v>251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pans="1:15" s="97" customFormat="1" ht="16.5" customHeight="1">
      <c r="A11" s="150" t="s">
        <v>281</v>
      </c>
      <c r="B11" s="151" t="s">
        <v>2</v>
      </c>
      <c r="C11" s="240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</row>
    <row r="12" spans="1:15" s="97" customFormat="1" ht="16.5" customHeight="1">
      <c r="A12" s="152"/>
      <c r="B12" s="153" t="s">
        <v>254</v>
      </c>
      <c r="C12" s="240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</row>
    <row r="13" spans="1:15" s="97" customFormat="1" ht="16.5" customHeight="1">
      <c r="A13" s="152"/>
      <c r="B13" s="153" t="s">
        <v>253</v>
      </c>
      <c r="C13" s="240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</row>
    <row r="14" spans="1:15" s="97" customFormat="1" ht="16.5" customHeight="1">
      <c r="A14" s="150" t="s">
        <v>282</v>
      </c>
      <c r="B14" s="151" t="s">
        <v>396</v>
      </c>
      <c r="C14" s="240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</row>
    <row r="15" spans="1:15" s="97" customFormat="1" ht="16.5" customHeight="1">
      <c r="A15" s="152"/>
      <c r="B15" s="157" t="s">
        <v>398</v>
      </c>
      <c r="C15" s="240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</row>
    <row r="16" spans="1:15" s="97" customFormat="1" ht="16.5" customHeight="1">
      <c r="A16" s="152"/>
      <c r="B16" s="157" t="s">
        <v>399</v>
      </c>
      <c r="C16" s="240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</row>
    <row r="17" spans="1:15" s="97" customFormat="1" ht="16.5" customHeight="1">
      <c r="A17" s="152"/>
      <c r="B17" s="157" t="s">
        <v>400</v>
      </c>
      <c r="C17" s="240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</row>
    <row r="18" spans="1:15" s="97" customFormat="1" ht="16.5" customHeight="1">
      <c r="A18" s="152"/>
      <c r="B18" s="157" t="s">
        <v>401</v>
      </c>
      <c r="C18" s="240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</row>
    <row r="19" spans="1:15" ht="16.5" customHeight="1">
      <c r="A19" s="150" t="s">
        <v>283</v>
      </c>
      <c r="B19" s="151" t="s">
        <v>397</v>
      </c>
      <c r="C19" s="98" t="s">
        <v>251</v>
      </c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0" spans="1:15" ht="16.5" customHeight="1">
      <c r="A20" s="156"/>
      <c r="B20" s="157" t="s">
        <v>402</v>
      </c>
      <c r="C20" s="101" t="s">
        <v>237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15" ht="16.5" customHeight="1">
      <c r="A21" s="156"/>
      <c r="B21" s="157" t="s">
        <v>403</v>
      </c>
      <c r="C21" s="101" t="s">
        <v>237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</row>
    <row r="22" spans="1:15" ht="16.5" customHeight="1">
      <c r="A22" s="156"/>
      <c r="B22" s="157" t="s">
        <v>404</v>
      </c>
      <c r="C22" s="101" t="s">
        <v>252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1:15" ht="16.5" customHeight="1">
      <c r="A23" s="152" t="s">
        <v>284</v>
      </c>
      <c r="B23" s="153" t="s">
        <v>405</v>
      </c>
      <c r="C23" s="101" t="s">
        <v>237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1:15" ht="16.5" customHeight="1">
      <c r="A24" s="152" t="s">
        <v>285</v>
      </c>
      <c r="B24" s="153" t="s">
        <v>406</v>
      </c>
      <c r="C24" s="101" t="s">
        <v>237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1:15" ht="16.5" customHeight="1">
      <c r="A25" s="152" t="s">
        <v>286</v>
      </c>
      <c r="B25" s="153" t="s">
        <v>407</v>
      </c>
      <c r="C25" s="101" t="s">
        <v>237</v>
      </c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ht="16.5" customHeight="1">
      <c r="A26" s="152" t="s">
        <v>287</v>
      </c>
      <c r="B26" s="153" t="s">
        <v>9</v>
      </c>
      <c r="C26" s="101" t="s">
        <v>237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</row>
    <row r="27" spans="1:15" ht="16.5" customHeight="1">
      <c r="A27" s="152" t="s">
        <v>414</v>
      </c>
      <c r="B27" s="153" t="s">
        <v>408</v>
      </c>
      <c r="C27" s="101" t="s">
        <v>252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ht="16.5" customHeight="1">
      <c r="A28" s="152"/>
      <c r="B28" s="153" t="s">
        <v>409</v>
      </c>
      <c r="C28" s="101" t="s">
        <v>237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ht="16.5" customHeight="1">
      <c r="A29" s="152"/>
      <c r="B29" s="153" t="s">
        <v>410</v>
      </c>
      <c r="C29" s="101" t="s">
        <v>237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ht="16.5" customHeight="1">
      <c r="A30" s="152"/>
      <c r="B30" s="153" t="s">
        <v>411</v>
      </c>
      <c r="C30" s="101" t="s">
        <v>251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ht="16.5" customHeight="1">
      <c r="A31" s="152"/>
      <c r="B31" s="153" t="s">
        <v>412</v>
      </c>
      <c r="C31" s="101" t="s">
        <v>250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spans="1:15" ht="16.5" customHeight="1">
      <c r="A32" s="152"/>
      <c r="B32" s="153" t="s">
        <v>413</v>
      </c>
      <c r="C32" s="101" t="s">
        <v>249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15" ht="28.9" customHeight="1">
      <c r="A33" s="160"/>
      <c r="B33" s="237" t="s">
        <v>499</v>
      </c>
      <c r="C33" s="104" t="s">
        <v>249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</row>
    <row r="34" spans="1:15" s="97" customFormat="1" ht="16.5" customHeight="1">
      <c r="A34" s="94">
        <v>2</v>
      </c>
      <c r="B34" s="95" t="s">
        <v>259</v>
      </c>
      <c r="C34" s="94" t="s">
        <v>247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5" ht="16.5" customHeight="1">
      <c r="A35" s="98"/>
      <c r="B35" s="99" t="s">
        <v>248</v>
      </c>
      <c r="C35" s="98" t="s">
        <v>247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</row>
    <row r="36" spans="1:15" ht="16.5" customHeight="1">
      <c r="A36" s="101"/>
      <c r="B36" s="102" t="s">
        <v>246</v>
      </c>
      <c r="C36" s="101" t="s">
        <v>245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1:15" ht="16.5" customHeight="1">
      <c r="A37" s="101"/>
      <c r="B37" s="102" t="s">
        <v>316</v>
      </c>
      <c r="C37" s="101" t="s">
        <v>245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spans="1:15" ht="16.5" customHeight="1">
      <c r="A38" s="101"/>
      <c r="B38" s="102" t="s">
        <v>317</v>
      </c>
      <c r="C38" s="101" t="s">
        <v>245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</row>
    <row r="39" spans="1:15" ht="16.5" customHeight="1">
      <c r="A39" s="104"/>
      <c r="B39" s="105" t="s">
        <v>321</v>
      </c>
      <c r="C39" s="104" t="s">
        <v>245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</row>
    <row r="40" spans="1:15" s="97" customFormat="1" ht="16.5" customHeight="1">
      <c r="A40" s="94">
        <v>3</v>
      </c>
      <c r="B40" s="95" t="s">
        <v>244</v>
      </c>
      <c r="C40" s="9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</row>
    <row r="41" spans="1:15" ht="16.5" customHeight="1">
      <c r="A41" s="98" t="s">
        <v>288</v>
      </c>
      <c r="B41" s="99" t="s">
        <v>243</v>
      </c>
      <c r="C41" s="98" t="s">
        <v>242</v>
      </c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</row>
    <row r="42" spans="1:15" ht="16.5" customHeight="1">
      <c r="A42" s="101"/>
      <c r="B42" s="102" t="s">
        <v>241</v>
      </c>
      <c r="C42" s="101" t="s">
        <v>237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</row>
    <row r="43" spans="1:15" ht="16.5" customHeight="1">
      <c r="A43" s="101"/>
      <c r="B43" s="102" t="s">
        <v>240</v>
      </c>
      <c r="C43" s="101" t="s">
        <v>237</v>
      </c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5" ht="16.5" customHeight="1">
      <c r="A44" s="101" t="s">
        <v>289</v>
      </c>
      <c r="B44" s="102" t="s">
        <v>239</v>
      </c>
      <c r="C44" s="101" t="s">
        <v>238</v>
      </c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</row>
    <row r="45" spans="1:15" ht="16.5" customHeight="1">
      <c r="A45" s="101"/>
      <c r="B45" s="102" t="s">
        <v>278</v>
      </c>
      <c r="C45" s="101" t="s">
        <v>237</v>
      </c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</row>
    <row r="46" spans="1:15" ht="16.5" customHeight="1">
      <c r="A46" s="101"/>
      <c r="B46" s="102" t="s">
        <v>279</v>
      </c>
      <c r="C46" s="101" t="s">
        <v>237</v>
      </c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</sheetData>
  <mergeCells count="9">
    <mergeCell ref="A6:A8"/>
    <mergeCell ref="B6:B8"/>
    <mergeCell ref="C6:C8"/>
    <mergeCell ref="D6:N6"/>
    <mergeCell ref="O6:O8"/>
    <mergeCell ref="D7:D8"/>
    <mergeCell ref="E7:H7"/>
    <mergeCell ref="I7:I8"/>
    <mergeCell ref="J7:N7"/>
  </mergeCells>
  <phoneticPr fontId="55" type="noConversion"/>
  <pageMargins left="1" right="0.23622047244094491" top="0.35433070866141736" bottom="0.27559055118110237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0"/>
  <sheetViews>
    <sheetView workbookViewId="0">
      <selection activeCell="D8" sqref="D8"/>
    </sheetView>
  </sheetViews>
  <sheetFormatPr defaultColWidth="9.140625" defaultRowHeight="15.75"/>
  <cols>
    <col min="1" max="1" width="4.42578125" style="213" customWidth="1"/>
    <col min="2" max="2" width="22.7109375" style="213" customWidth="1"/>
    <col min="3" max="12" width="11" style="213" customWidth="1"/>
    <col min="13" max="13" width="0" style="213" hidden="1" customWidth="1"/>
    <col min="14" max="14" width="12.42578125" style="213" hidden="1" customWidth="1"/>
    <col min="15" max="16" width="0" style="213" hidden="1" customWidth="1"/>
    <col min="17" max="256" width="9.140625" style="213"/>
    <col min="257" max="257" width="4.42578125" style="213" customWidth="1"/>
    <col min="258" max="258" width="22.7109375" style="213" customWidth="1"/>
    <col min="259" max="268" width="11" style="213" customWidth="1"/>
    <col min="269" max="272" width="0" style="213" hidden="1" customWidth="1"/>
    <col min="273" max="512" width="9.140625" style="213"/>
    <col min="513" max="513" width="4.42578125" style="213" customWidth="1"/>
    <col min="514" max="514" width="22.7109375" style="213" customWidth="1"/>
    <col min="515" max="524" width="11" style="213" customWidth="1"/>
    <col min="525" max="528" width="0" style="213" hidden="1" customWidth="1"/>
    <col min="529" max="768" width="9.140625" style="213"/>
    <col min="769" max="769" width="4.42578125" style="213" customWidth="1"/>
    <col min="770" max="770" width="22.7109375" style="213" customWidth="1"/>
    <col min="771" max="780" width="11" style="213" customWidth="1"/>
    <col min="781" max="784" width="0" style="213" hidden="1" customWidth="1"/>
    <col min="785" max="1024" width="9.140625" style="213"/>
    <col min="1025" max="1025" width="4.42578125" style="213" customWidth="1"/>
    <col min="1026" max="1026" width="22.7109375" style="213" customWidth="1"/>
    <col min="1027" max="1036" width="11" style="213" customWidth="1"/>
    <col min="1037" max="1040" width="0" style="213" hidden="1" customWidth="1"/>
    <col min="1041" max="1280" width="9.140625" style="213"/>
    <col min="1281" max="1281" width="4.42578125" style="213" customWidth="1"/>
    <col min="1282" max="1282" width="22.7109375" style="213" customWidth="1"/>
    <col min="1283" max="1292" width="11" style="213" customWidth="1"/>
    <col min="1293" max="1296" width="0" style="213" hidden="1" customWidth="1"/>
    <col min="1297" max="1536" width="9.140625" style="213"/>
    <col min="1537" max="1537" width="4.42578125" style="213" customWidth="1"/>
    <col min="1538" max="1538" width="22.7109375" style="213" customWidth="1"/>
    <col min="1539" max="1548" width="11" style="213" customWidth="1"/>
    <col min="1549" max="1552" width="0" style="213" hidden="1" customWidth="1"/>
    <col min="1553" max="1792" width="9.140625" style="213"/>
    <col min="1793" max="1793" width="4.42578125" style="213" customWidth="1"/>
    <col min="1794" max="1794" width="22.7109375" style="213" customWidth="1"/>
    <col min="1795" max="1804" width="11" style="213" customWidth="1"/>
    <col min="1805" max="1808" width="0" style="213" hidden="1" customWidth="1"/>
    <col min="1809" max="2048" width="9.140625" style="213"/>
    <col min="2049" max="2049" width="4.42578125" style="213" customWidth="1"/>
    <col min="2050" max="2050" width="22.7109375" style="213" customWidth="1"/>
    <col min="2051" max="2060" width="11" style="213" customWidth="1"/>
    <col min="2061" max="2064" width="0" style="213" hidden="1" customWidth="1"/>
    <col min="2065" max="2304" width="9.140625" style="213"/>
    <col min="2305" max="2305" width="4.42578125" style="213" customWidth="1"/>
    <col min="2306" max="2306" width="22.7109375" style="213" customWidth="1"/>
    <col min="2307" max="2316" width="11" style="213" customWidth="1"/>
    <col min="2317" max="2320" width="0" style="213" hidden="1" customWidth="1"/>
    <col min="2321" max="2560" width="9.140625" style="213"/>
    <col min="2561" max="2561" width="4.42578125" style="213" customWidth="1"/>
    <col min="2562" max="2562" width="22.7109375" style="213" customWidth="1"/>
    <col min="2563" max="2572" width="11" style="213" customWidth="1"/>
    <col min="2573" max="2576" width="0" style="213" hidden="1" customWidth="1"/>
    <col min="2577" max="2816" width="9.140625" style="213"/>
    <col min="2817" max="2817" width="4.42578125" style="213" customWidth="1"/>
    <col min="2818" max="2818" width="22.7109375" style="213" customWidth="1"/>
    <col min="2819" max="2828" width="11" style="213" customWidth="1"/>
    <col min="2829" max="2832" width="0" style="213" hidden="1" customWidth="1"/>
    <col min="2833" max="3072" width="9.140625" style="213"/>
    <col min="3073" max="3073" width="4.42578125" style="213" customWidth="1"/>
    <col min="3074" max="3074" width="22.7109375" style="213" customWidth="1"/>
    <col min="3075" max="3084" width="11" style="213" customWidth="1"/>
    <col min="3085" max="3088" width="0" style="213" hidden="1" customWidth="1"/>
    <col min="3089" max="3328" width="9.140625" style="213"/>
    <col min="3329" max="3329" width="4.42578125" style="213" customWidth="1"/>
    <col min="3330" max="3330" width="22.7109375" style="213" customWidth="1"/>
    <col min="3331" max="3340" width="11" style="213" customWidth="1"/>
    <col min="3341" max="3344" width="0" style="213" hidden="1" customWidth="1"/>
    <col min="3345" max="3584" width="9.140625" style="213"/>
    <col min="3585" max="3585" width="4.42578125" style="213" customWidth="1"/>
    <col min="3586" max="3586" width="22.7109375" style="213" customWidth="1"/>
    <col min="3587" max="3596" width="11" style="213" customWidth="1"/>
    <col min="3597" max="3600" width="0" style="213" hidden="1" customWidth="1"/>
    <col min="3601" max="3840" width="9.140625" style="213"/>
    <col min="3841" max="3841" width="4.42578125" style="213" customWidth="1"/>
    <col min="3842" max="3842" width="22.7109375" style="213" customWidth="1"/>
    <col min="3843" max="3852" width="11" style="213" customWidth="1"/>
    <col min="3853" max="3856" width="0" style="213" hidden="1" customWidth="1"/>
    <col min="3857" max="4096" width="9.140625" style="213"/>
    <col min="4097" max="4097" width="4.42578125" style="213" customWidth="1"/>
    <col min="4098" max="4098" width="22.7109375" style="213" customWidth="1"/>
    <col min="4099" max="4108" width="11" style="213" customWidth="1"/>
    <col min="4109" max="4112" width="0" style="213" hidden="1" customWidth="1"/>
    <col min="4113" max="4352" width="9.140625" style="213"/>
    <col min="4353" max="4353" width="4.42578125" style="213" customWidth="1"/>
    <col min="4354" max="4354" width="22.7109375" style="213" customWidth="1"/>
    <col min="4355" max="4364" width="11" style="213" customWidth="1"/>
    <col min="4365" max="4368" width="0" style="213" hidden="1" customWidth="1"/>
    <col min="4369" max="4608" width="9.140625" style="213"/>
    <col min="4609" max="4609" width="4.42578125" style="213" customWidth="1"/>
    <col min="4610" max="4610" width="22.7109375" style="213" customWidth="1"/>
    <col min="4611" max="4620" width="11" style="213" customWidth="1"/>
    <col min="4621" max="4624" width="0" style="213" hidden="1" customWidth="1"/>
    <col min="4625" max="4864" width="9.140625" style="213"/>
    <col min="4865" max="4865" width="4.42578125" style="213" customWidth="1"/>
    <col min="4866" max="4866" width="22.7109375" style="213" customWidth="1"/>
    <col min="4867" max="4876" width="11" style="213" customWidth="1"/>
    <col min="4877" max="4880" width="0" style="213" hidden="1" customWidth="1"/>
    <col min="4881" max="5120" width="9.140625" style="213"/>
    <col min="5121" max="5121" width="4.42578125" style="213" customWidth="1"/>
    <col min="5122" max="5122" width="22.7109375" style="213" customWidth="1"/>
    <col min="5123" max="5132" width="11" style="213" customWidth="1"/>
    <col min="5133" max="5136" width="0" style="213" hidden="1" customWidth="1"/>
    <col min="5137" max="5376" width="9.140625" style="213"/>
    <col min="5377" max="5377" width="4.42578125" style="213" customWidth="1"/>
    <col min="5378" max="5378" width="22.7109375" style="213" customWidth="1"/>
    <col min="5379" max="5388" width="11" style="213" customWidth="1"/>
    <col min="5389" max="5392" width="0" style="213" hidden="1" customWidth="1"/>
    <col min="5393" max="5632" width="9.140625" style="213"/>
    <col min="5633" max="5633" width="4.42578125" style="213" customWidth="1"/>
    <col min="5634" max="5634" width="22.7109375" style="213" customWidth="1"/>
    <col min="5635" max="5644" width="11" style="213" customWidth="1"/>
    <col min="5645" max="5648" width="0" style="213" hidden="1" customWidth="1"/>
    <col min="5649" max="5888" width="9.140625" style="213"/>
    <col min="5889" max="5889" width="4.42578125" style="213" customWidth="1"/>
    <col min="5890" max="5890" width="22.7109375" style="213" customWidth="1"/>
    <col min="5891" max="5900" width="11" style="213" customWidth="1"/>
    <col min="5901" max="5904" width="0" style="213" hidden="1" customWidth="1"/>
    <col min="5905" max="6144" width="9.140625" style="213"/>
    <col min="6145" max="6145" width="4.42578125" style="213" customWidth="1"/>
    <col min="6146" max="6146" width="22.7109375" style="213" customWidth="1"/>
    <col min="6147" max="6156" width="11" style="213" customWidth="1"/>
    <col min="6157" max="6160" width="0" style="213" hidden="1" customWidth="1"/>
    <col min="6161" max="6400" width="9.140625" style="213"/>
    <col min="6401" max="6401" width="4.42578125" style="213" customWidth="1"/>
    <col min="6402" max="6402" width="22.7109375" style="213" customWidth="1"/>
    <col min="6403" max="6412" width="11" style="213" customWidth="1"/>
    <col min="6413" max="6416" width="0" style="213" hidden="1" customWidth="1"/>
    <col min="6417" max="6656" width="9.140625" style="213"/>
    <col min="6657" max="6657" width="4.42578125" style="213" customWidth="1"/>
    <col min="6658" max="6658" width="22.7109375" style="213" customWidth="1"/>
    <col min="6659" max="6668" width="11" style="213" customWidth="1"/>
    <col min="6669" max="6672" width="0" style="213" hidden="1" customWidth="1"/>
    <col min="6673" max="6912" width="9.140625" style="213"/>
    <col min="6913" max="6913" width="4.42578125" style="213" customWidth="1"/>
    <col min="6914" max="6914" width="22.7109375" style="213" customWidth="1"/>
    <col min="6915" max="6924" width="11" style="213" customWidth="1"/>
    <col min="6925" max="6928" width="0" style="213" hidden="1" customWidth="1"/>
    <col min="6929" max="7168" width="9.140625" style="213"/>
    <col min="7169" max="7169" width="4.42578125" style="213" customWidth="1"/>
    <col min="7170" max="7170" width="22.7109375" style="213" customWidth="1"/>
    <col min="7171" max="7180" width="11" style="213" customWidth="1"/>
    <col min="7181" max="7184" width="0" style="213" hidden="1" customWidth="1"/>
    <col min="7185" max="7424" width="9.140625" style="213"/>
    <col min="7425" max="7425" width="4.42578125" style="213" customWidth="1"/>
    <col min="7426" max="7426" width="22.7109375" style="213" customWidth="1"/>
    <col min="7427" max="7436" width="11" style="213" customWidth="1"/>
    <col min="7437" max="7440" width="0" style="213" hidden="1" customWidth="1"/>
    <col min="7441" max="7680" width="9.140625" style="213"/>
    <col min="7681" max="7681" width="4.42578125" style="213" customWidth="1"/>
    <col min="7682" max="7682" width="22.7109375" style="213" customWidth="1"/>
    <col min="7683" max="7692" width="11" style="213" customWidth="1"/>
    <col min="7693" max="7696" width="0" style="213" hidden="1" customWidth="1"/>
    <col min="7697" max="7936" width="9.140625" style="213"/>
    <col min="7937" max="7937" width="4.42578125" style="213" customWidth="1"/>
    <col min="7938" max="7938" width="22.7109375" style="213" customWidth="1"/>
    <col min="7939" max="7948" width="11" style="213" customWidth="1"/>
    <col min="7949" max="7952" width="0" style="213" hidden="1" customWidth="1"/>
    <col min="7953" max="8192" width="9.140625" style="213"/>
    <col min="8193" max="8193" width="4.42578125" style="213" customWidth="1"/>
    <col min="8194" max="8194" width="22.7109375" style="213" customWidth="1"/>
    <col min="8195" max="8204" width="11" style="213" customWidth="1"/>
    <col min="8205" max="8208" width="0" style="213" hidden="1" customWidth="1"/>
    <col min="8209" max="8448" width="9.140625" style="213"/>
    <col min="8449" max="8449" width="4.42578125" style="213" customWidth="1"/>
    <col min="8450" max="8450" width="22.7109375" style="213" customWidth="1"/>
    <col min="8451" max="8460" width="11" style="213" customWidth="1"/>
    <col min="8461" max="8464" width="0" style="213" hidden="1" customWidth="1"/>
    <col min="8465" max="8704" width="9.140625" style="213"/>
    <col min="8705" max="8705" width="4.42578125" style="213" customWidth="1"/>
    <col min="8706" max="8706" width="22.7109375" style="213" customWidth="1"/>
    <col min="8707" max="8716" width="11" style="213" customWidth="1"/>
    <col min="8717" max="8720" width="0" style="213" hidden="1" customWidth="1"/>
    <col min="8721" max="8960" width="9.140625" style="213"/>
    <col min="8961" max="8961" width="4.42578125" style="213" customWidth="1"/>
    <col min="8962" max="8962" width="22.7109375" style="213" customWidth="1"/>
    <col min="8963" max="8972" width="11" style="213" customWidth="1"/>
    <col min="8973" max="8976" width="0" style="213" hidden="1" customWidth="1"/>
    <col min="8977" max="9216" width="9.140625" style="213"/>
    <col min="9217" max="9217" width="4.42578125" style="213" customWidth="1"/>
    <col min="9218" max="9218" width="22.7109375" style="213" customWidth="1"/>
    <col min="9219" max="9228" width="11" style="213" customWidth="1"/>
    <col min="9229" max="9232" width="0" style="213" hidden="1" customWidth="1"/>
    <col min="9233" max="9472" width="9.140625" style="213"/>
    <col min="9473" max="9473" width="4.42578125" style="213" customWidth="1"/>
    <col min="9474" max="9474" width="22.7109375" style="213" customWidth="1"/>
    <col min="9475" max="9484" width="11" style="213" customWidth="1"/>
    <col min="9485" max="9488" width="0" style="213" hidden="1" customWidth="1"/>
    <col min="9489" max="9728" width="9.140625" style="213"/>
    <col min="9729" max="9729" width="4.42578125" style="213" customWidth="1"/>
    <col min="9730" max="9730" width="22.7109375" style="213" customWidth="1"/>
    <col min="9731" max="9740" width="11" style="213" customWidth="1"/>
    <col min="9741" max="9744" width="0" style="213" hidden="1" customWidth="1"/>
    <col min="9745" max="9984" width="9.140625" style="213"/>
    <col min="9985" max="9985" width="4.42578125" style="213" customWidth="1"/>
    <col min="9986" max="9986" width="22.7109375" style="213" customWidth="1"/>
    <col min="9987" max="9996" width="11" style="213" customWidth="1"/>
    <col min="9997" max="10000" width="0" style="213" hidden="1" customWidth="1"/>
    <col min="10001" max="10240" width="9.140625" style="213"/>
    <col min="10241" max="10241" width="4.42578125" style="213" customWidth="1"/>
    <col min="10242" max="10242" width="22.7109375" style="213" customWidth="1"/>
    <col min="10243" max="10252" width="11" style="213" customWidth="1"/>
    <col min="10253" max="10256" width="0" style="213" hidden="1" customWidth="1"/>
    <col min="10257" max="10496" width="9.140625" style="213"/>
    <col min="10497" max="10497" width="4.42578125" style="213" customWidth="1"/>
    <col min="10498" max="10498" width="22.7109375" style="213" customWidth="1"/>
    <col min="10499" max="10508" width="11" style="213" customWidth="1"/>
    <col min="10509" max="10512" width="0" style="213" hidden="1" customWidth="1"/>
    <col min="10513" max="10752" width="9.140625" style="213"/>
    <col min="10753" max="10753" width="4.42578125" style="213" customWidth="1"/>
    <col min="10754" max="10754" width="22.7109375" style="213" customWidth="1"/>
    <col min="10755" max="10764" width="11" style="213" customWidth="1"/>
    <col min="10765" max="10768" width="0" style="213" hidden="1" customWidth="1"/>
    <col min="10769" max="11008" width="9.140625" style="213"/>
    <col min="11009" max="11009" width="4.42578125" style="213" customWidth="1"/>
    <col min="11010" max="11010" width="22.7109375" style="213" customWidth="1"/>
    <col min="11011" max="11020" width="11" style="213" customWidth="1"/>
    <col min="11021" max="11024" width="0" style="213" hidden="1" customWidth="1"/>
    <col min="11025" max="11264" width="9.140625" style="213"/>
    <col min="11265" max="11265" width="4.42578125" style="213" customWidth="1"/>
    <col min="11266" max="11266" width="22.7109375" style="213" customWidth="1"/>
    <col min="11267" max="11276" width="11" style="213" customWidth="1"/>
    <col min="11277" max="11280" width="0" style="213" hidden="1" customWidth="1"/>
    <col min="11281" max="11520" width="9.140625" style="213"/>
    <col min="11521" max="11521" width="4.42578125" style="213" customWidth="1"/>
    <col min="11522" max="11522" width="22.7109375" style="213" customWidth="1"/>
    <col min="11523" max="11532" width="11" style="213" customWidth="1"/>
    <col min="11533" max="11536" width="0" style="213" hidden="1" customWidth="1"/>
    <col min="11537" max="11776" width="9.140625" style="213"/>
    <col min="11777" max="11777" width="4.42578125" style="213" customWidth="1"/>
    <col min="11778" max="11778" width="22.7109375" style="213" customWidth="1"/>
    <col min="11779" max="11788" width="11" style="213" customWidth="1"/>
    <col min="11789" max="11792" width="0" style="213" hidden="1" customWidth="1"/>
    <col min="11793" max="12032" width="9.140625" style="213"/>
    <col min="12033" max="12033" width="4.42578125" style="213" customWidth="1"/>
    <col min="12034" max="12034" width="22.7109375" style="213" customWidth="1"/>
    <col min="12035" max="12044" width="11" style="213" customWidth="1"/>
    <col min="12045" max="12048" width="0" style="213" hidden="1" customWidth="1"/>
    <col min="12049" max="12288" width="9.140625" style="213"/>
    <col min="12289" max="12289" width="4.42578125" style="213" customWidth="1"/>
    <col min="12290" max="12290" width="22.7109375" style="213" customWidth="1"/>
    <col min="12291" max="12300" width="11" style="213" customWidth="1"/>
    <col min="12301" max="12304" width="0" style="213" hidden="1" customWidth="1"/>
    <col min="12305" max="12544" width="9.140625" style="213"/>
    <col min="12545" max="12545" width="4.42578125" style="213" customWidth="1"/>
    <col min="12546" max="12546" width="22.7109375" style="213" customWidth="1"/>
    <col min="12547" max="12556" width="11" style="213" customWidth="1"/>
    <col min="12557" max="12560" width="0" style="213" hidden="1" customWidth="1"/>
    <col min="12561" max="12800" width="9.140625" style="213"/>
    <col min="12801" max="12801" width="4.42578125" style="213" customWidth="1"/>
    <col min="12802" max="12802" width="22.7109375" style="213" customWidth="1"/>
    <col min="12803" max="12812" width="11" style="213" customWidth="1"/>
    <col min="12813" max="12816" width="0" style="213" hidden="1" customWidth="1"/>
    <col min="12817" max="13056" width="9.140625" style="213"/>
    <col min="13057" max="13057" width="4.42578125" style="213" customWidth="1"/>
    <col min="13058" max="13058" width="22.7109375" style="213" customWidth="1"/>
    <col min="13059" max="13068" width="11" style="213" customWidth="1"/>
    <col min="13069" max="13072" width="0" style="213" hidden="1" customWidth="1"/>
    <col min="13073" max="13312" width="9.140625" style="213"/>
    <col min="13313" max="13313" width="4.42578125" style="213" customWidth="1"/>
    <col min="13314" max="13314" width="22.7109375" style="213" customWidth="1"/>
    <col min="13315" max="13324" width="11" style="213" customWidth="1"/>
    <col min="13325" max="13328" width="0" style="213" hidden="1" customWidth="1"/>
    <col min="13329" max="13568" width="9.140625" style="213"/>
    <col min="13569" max="13569" width="4.42578125" style="213" customWidth="1"/>
    <col min="13570" max="13570" width="22.7109375" style="213" customWidth="1"/>
    <col min="13571" max="13580" width="11" style="213" customWidth="1"/>
    <col min="13581" max="13584" width="0" style="213" hidden="1" customWidth="1"/>
    <col min="13585" max="13824" width="9.140625" style="213"/>
    <col min="13825" max="13825" width="4.42578125" style="213" customWidth="1"/>
    <col min="13826" max="13826" width="22.7109375" style="213" customWidth="1"/>
    <col min="13827" max="13836" width="11" style="213" customWidth="1"/>
    <col min="13837" max="13840" width="0" style="213" hidden="1" customWidth="1"/>
    <col min="13841" max="14080" width="9.140625" style="213"/>
    <col min="14081" max="14081" width="4.42578125" style="213" customWidth="1"/>
    <col min="14082" max="14082" width="22.7109375" style="213" customWidth="1"/>
    <col min="14083" max="14092" width="11" style="213" customWidth="1"/>
    <col min="14093" max="14096" width="0" style="213" hidden="1" customWidth="1"/>
    <col min="14097" max="14336" width="9.140625" style="213"/>
    <col min="14337" max="14337" width="4.42578125" style="213" customWidth="1"/>
    <col min="14338" max="14338" width="22.7109375" style="213" customWidth="1"/>
    <col min="14339" max="14348" width="11" style="213" customWidth="1"/>
    <col min="14349" max="14352" width="0" style="213" hidden="1" customWidth="1"/>
    <col min="14353" max="14592" width="9.140625" style="213"/>
    <col min="14593" max="14593" width="4.42578125" style="213" customWidth="1"/>
    <col min="14594" max="14594" width="22.7109375" style="213" customWidth="1"/>
    <col min="14595" max="14604" width="11" style="213" customWidth="1"/>
    <col min="14605" max="14608" width="0" style="213" hidden="1" customWidth="1"/>
    <col min="14609" max="14848" width="9.140625" style="213"/>
    <col min="14849" max="14849" width="4.42578125" style="213" customWidth="1"/>
    <col min="14850" max="14850" width="22.7109375" style="213" customWidth="1"/>
    <col min="14851" max="14860" width="11" style="213" customWidth="1"/>
    <col min="14861" max="14864" width="0" style="213" hidden="1" customWidth="1"/>
    <col min="14865" max="15104" width="9.140625" style="213"/>
    <col min="15105" max="15105" width="4.42578125" style="213" customWidth="1"/>
    <col min="15106" max="15106" width="22.7109375" style="213" customWidth="1"/>
    <col min="15107" max="15116" width="11" style="213" customWidth="1"/>
    <col min="15117" max="15120" width="0" style="213" hidden="1" customWidth="1"/>
    <col min="15121" max="15360" width="9.140625" style="213"/>
    <col min="15361" max="15361" width="4.42578125" style="213" customWidth="1"/>
    <col min="15362" max="15362" width="22.7109375" style="213" customWidth="1"/>
    <col min="15363" max="15372" width="11" style="213" customWidth="1"/>
    <col min="15373" max="15376" width="0" style="213" hidden="1" customWidth="1"/>
    <col min="15377" max="15616" width="9.140625" style="213"/>
    <col min="15617" max="15617" width="4.42578125" style="213" customWidth="1"/>
    <col min="15618" max="15618" width="22.7109375" style="213" customWidth="1"/>
    <col min="15619" max="15628" width="11" style="213" customWidth="1"/>
    <col min="15629" max="15632" width="0" style="213" hidden="1" customWidth="1"/>
    <col min="15633" max="15872" width="9.140625" style="213"/>
    <col min="15873" max="15873" width="4.42578125" style="213" customWidth="1"/>
    <col min="15874" max="15874" width="22.7109375" style="213" customWidth="1"/>
    <col min="15875" max="15884" width="11" style="213" customWidth="1"/>
    <col min="15885" max="15888" width="0" style="213" hidden="1" customWidth="1"/>
    <col min="15889" max="16128" width="9.140625" style="213"/>
    <col min="16129" max="16129" width="4.42578125" style="213" customWidth="1"/>
    <col min="16130" max="16130" width="22.7109375" style="213" customWidth="1"/>
    <col min="16131" max="16140" width="11" style="213" customWidth="1"/>
    <col min="16141" max="16144" width="0" style="213" hidden="1" customWidth="1"/>
    <col min="16145" max="16384" width="9.140625" style="213"/>
  </cols>
  <sheetData>
    <row r="1" spans="1:18" ht="24" customHeight="1">
      <c r="A1" s="418" t="s">
        <v>474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8" ht="24" customHeight="1">
      <c r="A2" s="418" t="s">
        <v>487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8" ht="24" customHeight="1">
      <c r="A3" s="229"/>
      <c r="B3" s="229"/>
      <c r="C3" s="229"/>
      <c r="D3" s="229"/>
      <c r="E3" s="229"/>
      <c r="F3" s="229" t="s">
        <v>385</v>
      </c>
      <c r="G3" s="229"/>
      <c r="H3" s="229"/>
      <c r="I3" s="229"/>
      <c r="J3" s="229"/>
      <c r="K3" s="229"/>
      <c r="L3" s="229"/>
    </row>
    <row r="4" spans="1:18">
      <c r="A4" s="214"/>
      <c r="B4" s="215"/>
      <c r="C4" s="215"/>
      <c r="D4" s="215"/>
      <c r="E4" s="215"/>
      <c r="F4" s="215"/>
      <c r="G4" s="215"/>
      <c r="H4" s="215"/>
      <c r="I4" s="215"/>
      <c r="J4" s="215"/>
      <c r="K4" s="215" t="s">
        <v>475</v>
      </c>
      <c r="L4" s="215"/>
    </row>
    <row r="5" spans="1:18">
      <c r="A5" s="419" t="s">
        <v>273</v>
      </c>
      <c r="B5" s="419" t="s">
        <v>476</v>
      </c>
      <c r="C5" s="421" t="s">
        <v>486</v>
      </c>
      <c r="D5" s="422"/>
      <c r="E5" s="422"/>
      <c r="F5" s="422"/>
      <c r="G5" s="422"/>
      <c r="H5" s="422"/>
      <c r="I5" s="422"/>
      <c r="J5" s="422"/>
      <c r="K5" s="422"/>
      <c r="L5" s="423"/>
    </row>
    <row r="6" spans="1:18" ht="63">
      <c r="A6" s="420"/>
      <c r="B6" s="420"/>
      <c r="C6" s="216" t="s">
        <v>477</v>
      </c>
      <c r="D6" s="216" t="s">
        <v>478</v>
      </c>
      <c r="E6" s="217" t="s">
        <v>479</v>
      </c>
      <c r="F6" s="217" t="s">
        <v>480</v>
      </c>
      <c r="G6" s="217" t="s">
        <v>481</v>
      </c>
      <c r="H6" s="217" t="s">
        <v>482</v>
      </c>
      <c r="I6" s="217" t="s">
        <v>463</v>
      </c>
      <c r="J6" s="217" t="s">
        <v>409</v>
      </c>
      <c r="K6" s="217" t="s">
        <v>463</v>
      </c>
      <c r="L6" s="217"/>
      <c r="R6" s="218"/>
    </row>
    <row r="7" spans="1:18">
      <c r="A7" s="219">
        <v>1</v>
      </c>
      <c r="B7" s="220" t="s">
        <v>483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</row>
    <row r="8" spans="1:18">
      <c r="A8" s="219">
        <v>2</v>
      </c>
      <c r="B8" s="220" t="s">
        <v>483</v>
      </c>
      <c r="C8" s="220"/>
      <c r="D8" s="221"/>
      <c r="E8" s="221"/>
      <c r="F8" s="221"/>
      <c r="G8" s="221"/>
      <c r="H8" s="221"/>
      <c r="I8" s="221"/>
      <c r="J8" s="221"/>
      <c r="K8" s="221"/>
      <c r="L8" s="221"/>
    </row>
    <row r="9" spans="1:18">
      <c r="A9" s="219">
        <v>3</v>
      </c>
      <c r="B9" s="220" t="s">
        <v>483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</row>
    <row r="10" spans="1:18">
      <c r="A10" s="219">
        <v>4</v>
      </c>
      <c r="B10" s="220" t="s">
        <v>483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</row>
    <row r="11" spans="1:18">
      <c r="A11" s="219">
        <v>5</v>
      </c>
      <c r="B11" s="220" t="s">
        <v>483</v>
      </c>
      <c r="C11" s="220"/>
      <c r="D11" s="220"/>
      <c r="E11" s="221"/>
      <c r="F11" s="221"/>
      <c r="G11" s="221"/>
      <c r="H11" s="221"/>
      <c r="I11" s="221"/>
      <c r="J11" s="221"/>
      <c r="K11" s="221"/>
      <c r="L11" s="221"/>
    </row>
    <row r="12" spans="1:18">
      <c r="A12" s="219">
        <v>6</v>
      </c>
      <c r="B12" s="220" t="s">
        <v>483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</row>
    <row r="13" spans="1:18">
      <c r="A13" s="219">
        <v>7</v>
      </c>
      <c r="B13" s="220" t="s">
        <v>483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N13" s="222" t="e">
        <f>N14+N15</f>
        <v>#REF!</v>
      </c>
    </row>
    <row r="14" spans="1:18">
      <c r="A14" s="219"/>
      <c r="B14" s="223" t="s">
        <v>484</v>
      </c>
      <c r="C14" s="223"/>
      <c r="D14" s="223"/>
      <c r="E14" s="224"/>
      <c r="F14" s="224"/>
      <c r="G14" s="224"/>
      <c r="H14" s="224"/>
      <c r="I14" s="224"/>
      <c r="J14" s="224"/>
      <c r="K14" s="224"/>
      <c r="L14" s="224"/>
      <c r="N14" s="222" t="e">
        <v>#REF!</v>
      </c>
      <c r="Q14" s="222"/>
    </row>
    <row r="15" spans="1:18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N15" s="222">
        <v>9689.1999999999989</v>
      </c>
    </row>
    <row r="16" spans="1:18">
      <c r="A16" s="215"/>
      <c r="B16" s="225"/>
      <c r="C16" s="226"/>
      <c r="D16" s="226"/>
      <c r="E16" s="227"/>
      <c r="F16" s="227"/>
      <c r="G16" s="227"/>
      <c r="H16" s="215"/>
      <c r="J16" s="215"/>
      <c r="K16" s="215"/>
      <c r="L16" s="215"/>
    </row>
    <row r="17" spans="1:12">
      <c r="A17" s="215"/>
      <c r="B17" s="215"/>
      <c r="C17" s="226"/>
      <c r="D17" s="226"/>
      <c r="G17" s="226"/>
      <c r="H17" s="215"/>
      <c r="I17" s="215"/>
      <c r="J17" s="215"/>
      <c r="K17" s="215"/>
      <c r="L17" s="215"/>
    </row>
    <row r="18" spans="1:12">
      <c r="A18" s="215"/>
      <c r="B18" s="215"/>
      <c r="C18" s="226"/>
      <c r="D18" s="226"/>
      <c r="G18" s="226"/>
      <c r="H18" s="215"/>
      <c r="I18" s="215"/>
      <c r="J18" s="215"/>
      <c r="K18" s="215"/>
      <c r="L18" s="215"/>
    </row>
    <row r="19" spans="1:12">
      <c r="B19" s="222"/>
      <c r="G19" s="226"/>
    </row>
    <row r="20" spans="1:12">
      <c r="B20" s="222"/>
    </row>
  </sheetData>
  <mergeCells count="5">
    <mergeCell ref="A1:L1"/>
    <mergeCell ref="A2:L2"/>
    <mergeCell ref="A5:A6"/>
    <mergeCell ref="B5:B6"/>
    <mergeCell ref="C5:L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4"/>
  <sheetViews>
    <sheetView workbookViewId="0">
      <selection activeCell="B17" sqref="B17"/>
    </sheetView>
  </sheetViews>
  <sheetFormatPr defaultRowHeight="12.75"/>
  <cols>
    <col min="1" max="1" width="7.7109375" customWidth="1"/>
    <col min="2" max="2" width="25.7109375" customWidth="1"/>
    <col min="3" max="3" width="11.42578125" customWidth="1"/>
    <col min="4" max="12" width="10.140625" customWidth="1"/>
  </cols>
  <sheetData>
    <row r="1" spans="1:14" ht="15.75">
      <c r="A1" s="427"/>
      <c r="B1" s="427"/>
      <c r="L1" s="50" t="s">
        <v>323</v>
      </c>
    </row>
    <row r="2" spans="1:14" s="2" customFormat="1" ht="15.75">
      <c r="A2" s="428" t="s">
        <v>314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</row>
    <row r="4" spans="1:14" ht="36.75" customHeight="1">
      <c r="A4" s="15" t="s">
        <v>233</v>
      </c>
      <c r="B4" s="15" t="s">
        <v>232</v>
      </c>
      <c r="C4" s="15" t="s">
        <v>307</v>
      </c>
      <c r="D4" s="15"/>
      <c r="E4" s="15"/>
      <c r="F4" s="15"/>
      <c r="G4" s="15"/>
      <c r="H4" s="15"/>
      <c r="I4" s="15"/>
      <c r="J4" s="15"/>
      <c r="K4" s="15"/>
      <c r="L4" s="15"/>
      <c r="M4" s="49"/>
      <c r="N4" s="49"/>
    </row>
    <row r="5" spans="1:14" s="46" customFormat="1" ht="16.5" customHeight="1">
      <c r="A5" s="424">
        <v>2021</v>
      </c>
      <c r="B5" s="48" t="s">
        <v>308</v>
      </c>
      <c r="C5" s="73"/>
      <c r="D5" s="13"/>
      <c r="E5" s="13"/>
      <c r="F5" s="13"/>
      <c r="G5" s="13"/>
      <c r="H5" s="13"/>
      <c r="I5" s="13"/>
      <c r="J5" s="13"/>
      <c r="K5" s="13"/>
      <c r="L5" s="13"/>
    </row>
    <row r="6" spans="1:14" s="46" customFormat="1" ht="16.5" customHeight="1">
      <c r="A6" s="425"/>
      <c r="B6" s="8" t="s">
        <v>235</v>
      </c>
      <c r="C6" s="74"/>
      <c r="D6" s="14"/>
      <c r="E6" s="14"/>
      <c r="F6" s="14"/>
      <c r="G6" s="14"/>
      <c r="H6" s="14"/>
      <c r="I6" s="14"/>
      <c r="J6" s="14"/>
      <c r="K6" s="14"/>
      <c r="L6" s="14"/>
    </row>
    <row r="7" spans="1:14" s="46" customFormat="1" ht="16.5" customHeight="1">
      <c r="A7" s="425"/>
      <c r="B7" s="8" t="s">
        <v>231</v>
      </c>
      <c r="C7" s="75"/>
      <c r="D7" s="120"/>
      <c r="E7" s="120"/>
      <c r="F7" s="120"/>
      <c r="G7" s="120"/>
      <c r="H7" s="120"/>
      <c r="I7" s="120"/>
      <c r="J7" s="120"/>
      <c r="K7" s="120"/>
      <c r="L7" s="76"/>
    </row>
    <row r="8" spans="1:14" s="46" customFormat="1" ht="16.5" customHeight="1">
      <c r="A8" s="425"/>
      <c r="B8" s="8" t="s">
        <v>234</v>
      </c>
      <c r="C8" s="74"/>
      <c r="D8" s="14"/>
      <c r="E8" s="14"/>
      <c r="F8" s="14"/>
      <c r="G8" s="14"/>
      <c r="H8" s="14"/>
      <c r="I8" s="14"/>
      <c r="J8" s="14"/>
      <c r="K8" s="14"/>
      <c r="L8" s="14"/>
    </row>
    <row r="9" spans="1:14" s="46" customFormat="1" ht="16.5" customHeight="1">
      <c r="A9" s="426"/>
      <c r="B9" s="47" t="s">
        <v>231</v>
      </c>
      <c r="C9" s="77"/>
      <c r="D9" s="120"/>
      <c r="E9" s="120"/>
      <c r="F9" s="120"/>
      <c r="G9" s="120"/>
      <c r="H9" s="120"/>
      <c r="I9" s="120"/>
      <c r="J9" s="120"/>
      <c r="K9" s="120"/>
      <c r="L9" s="76"/>
    </row>
    <row r="10" spans="1:14" s="46" customFormat="1" ht="16.5" customHeight="1">
      <c r="A10" s="424">
        <v>2022</v>
      </c>
      <c r="B10" s="48" t="s">
        <v>308</v>
      </c>
      <c r="C10" s="73"/>
      <c r="D10" s="13"/>
      <c r="E10" s="13"/>
      <c r="F10" s="13"/>
      <c r="G10" s="13"/>
      <c r="H10" s="13"/>
      <c r="I10" s="13"/>
      <c r="J10" s="13"/>
      <c r="K10" s="13"/>
      <c r="L10" s="13"/>
    </row>
    <row r="11" spans="1:14" s="46" customFormat="1" ht="16.5" customHeight="1">
      <c r="A11" s="425"/>
      <c r="B11" s="8" t="s">
        <v>235</v>
      </c>
      <c r="C11" s="74"/>
      <c r="D11" s="14"/>
      <c r="E11" s="14"/>
      <c r="F11" s="14"/>
      <c r="G11" s="14"/>
      <c r="H11" s="14"/>
      <c r="I11" s="14"/>
      <c r="J11" s="14"/>
      <c r="K11" s="14"/>
      <c r="L11" s="14"/>
    </row>
    <row r="12" spans="1:14" s="46" customFormat="1" ht="16.5" customHeight="1">
      <c r="A12" s="425"/>
      <c r="B12" s="8" t="s">
        <v>231</v>
      </c>
      <c r="C12" s="75"/>
      <c r="D12" s="120"/>
      <c r="E12" s="120"/>
      <c r="F12" s="120"/>
      <c r="G12" s="120"/>
      <c r="H12" s="120"/>
      <c r="I12" s="120"/>
      <c r="J12" s="120"/>
      <c r="K12" s="120"/>
      <c r="L12" s="76"/>
    </row>
    <row r="13" spans="1:14" s="46" customFormat="1" ht="16.5" customHeight="1">
      <c r="A13" s="425"/>
      <c r="B13" s="8" t="s">
        <v>234</v>
      </c>
      <c r="C13" s="74"/>
      <c r="D13" s="14"/>
      <c r="E13" s="14"/>
      <c r="F13" s="14"/>
      <c r="G13" s="14"/>
      <c r="H13" s="14"/>
      <c r="I13" s="14"/>
      <c r="J13" s="14"/>
      <c r="K13" s="14"/>
      <c r="L13" s="14"/>
    </row>
    <row r="14" spans="1:14" s="46" customFormat="1" ht="16.5" customHeight="1">
      <c r="A14" s="426"/>
      <c r="B14" s="47" t="s">
        <v>231</v>
      </c>
      <c r="C14" s="77"/>
      <c r="D14" s="120"/>
      <c r="E14" s="120"/>
      <c r="F14" s="120"/>
      <c r="G14" s="120"/>
      <c r="H14" s="120"/>
      <c r="I14" s="120"/>
      <c r="J14" s="120"/>
      <c r="K14" s="120"/>
      <c r="L14" s="76"/>
    </row>
    <row r="15" spans="1:14" s="46" customFormat="1" ht="16.5" customHeight="1">
      <c r="A15" s="424">
        <v>2023</v>
      </c>
      <c r="B15" s="48" t="s">
        <v>308</v>
      </c>
      <c r="C15" s="73"/>
      <c r="D15" s="13"/>
      <c r="E15" s="13"/>
      <c r="F15" s="13"/>
      <c r="G15" s="13"/>
      <c r="H15" s="13"/>
      <c r="I15" s="13"/>
      <c r="J15" s="13"/>
      <c r="K15" s="13"/>
      <c r="L15" s="13"/>
    </row>
    <row r="16" spans="1:14" s="46" customFormat="1" ht="16.5" customHeight="1">
      <c r="A16" s="425"/>
      <c r="B16" s="8" t="s">
        <v>235</v>
      </c>
      <c r="C16" s="74"/>
      <c r="D16" s="14"/>
      <c r="E16" s="14"/>
      <c r="F16" s="14"/>
      <c r="G16" s="14"/>
      <c r="H16" s="14"/>
      <c r="I16" s="14"/>
      <c r="J16" s="14"/>
      <c r="K16" s="14"/>
      <c r="L16" s="14"/>
    </row>
    <row r="17" spans="1:12" s="46" customFormat="1" ht="16.5" customHeight="1">
      <c r="A17" s="425"/>
      <c r="B17" s="8" t="s">
        <v>231</v>
      </c>
      <c r="C17" s="75"/>
      <c r="D17" s="120"/>
      <c r="E17" s="120"/>
      <c r="F17" s="120"/>
      <c r="G17" s="120"/>
      <c r="H17" s="120"/>
      <c r="I17" s="120"/>
      <c r="J17" s="120"/>
      <c r="K17" s="120"/>
      <c r="L17" s="76"/>
    </row>
    <row r="18" spans="1:12" s="46" customFormat="1" ht="16.5" customHeight="1">
      <c r="A18" s="425"/>
      <c r="B18" s="8" t="s">
        <v>234</v>
      </c>
      <c r="C18" s="74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46" customFormat="1" ht="16.5" customHeight="1">
      <c r="A19" s="426"/>
      <c r="B19" s="47" t="s">
        <v>231</v>
      </c>
      <c r="C19" s="77"/>
      <c r="D19" s="120"/>
      <c r="E19" s="120"/>
      <c r="F19" s="120"/>
      <c r="G19" s="120"/>
      <c r="H19" s="120"/>
      <c r="I19" s="120"/>
      <c r="J19" s="120"/>
      <c r="K19" s="120"/>
      <c r="L19" s="76"/>
    </row>
    <row r="20" spans="1:12" s="46" customFormat="1" ht="16.5" customHeight="1">
      <c r="A20" s="424">
        <v>2024</v>
      </c>
      <c r="B20" s="48" t="s">
        <v>308</v>
      </c>
      <c r="C20" s="73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46" customFormat="1" ht="16.5" customHeight="1">
      <c r="A21" s="425"/>
      <c r="B21" s="8" t="s">
        <v>235</v>
      </c>
      <c r="C21" s="74"/>
      <c r="D21" s="14"/>
      <c r="E21" s="14"/>
      <c r="F21" s="14"/>
      <c r="G21" s="14"/>
      <c r="H21" s="14"/>
      <c r="I21" s="14"/>
      <c r="J21" s="14"/>
      <c r="K21" s="14"/>
      <c r="L21" s="14"/>
    </row>
    <row r="22" spans="1:12" s="46" customFormat="1" ht="16.5" customHeight="1">
      <c r="A22" s="425"/>
      <c r="B22" s="8" t="s">
        <v>231</v>
      </c>
      <c r="C22" s="75"/>
      <c r="D22" s="76"/>
      <c r="E22" s="76"/>
      <c r="F22" s="76"/>
      <c r="G22" s="76"/>
      <c r="H22" s="76"/>
      <c r="I22" s="120"/>
      <c r="J22" s="76"/>
      <c r="K22" s="76"/>
      <c r="L22" s="76"/>
    </row>
    <row r="23" spans="1:12" s="46" customFormat="1" ht="16.5" customHeight="1">
      <c r="A23" s="425"/>
      <c r="B23" s="8" t="s">
        <v>234</v>
      </c>
      <c r="C23" s="74"/>
      <c r="D23" s="14"/>
      <c r="E23" s="14"/>
      <c r="F23" s="14"/>
      <c r="G23" s="14"/>
      <c r="H23" s="14"/>
      <c r="I23" s="14"/>
      <c r="J23" s="14"/>
      <c r="K23" s="14"/>
      <c r="L23" s="14"/>
    </row>
    <row r="24" spans="1:12" s="46" customFormat="1" ht="16.5" customHeight="1">
      <c r="A24" s="426"/>
      <c r="B24" s="47" t="s">
        <v>231</v>
      </c>
      <c r="C24" s="77"/>
      <c r="D24" s="76"/>
      <c r="E24" s="76"/>
      <c r="F24" s="76"/>
      <c r="G24" s="76"/>
      <c r="H24" s="76"/>
      <c r="I24" s="120"/>
      <c r="J24" s="76"/>
      <c r="K24" s="76"/>
      <c r="L24" s="76"/>
    </row>
    <row r="25" spans="1:12" s="46" customFormat="1" ht="16.5" customHeight="1">
      <c r="A25" s="424">
        <v>2025</v>
      </c>
      <c r="B25" s="48" t="s">
        <v>308</v>
      </c>
      <c r="C25" s="73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46" customFormat="1" ht="16.5" customHeight="1">
      <c r="A26" s="425"/>
      <c r="B26" s="8" t="s">
        <v>235</v>
      </c>
      <c r="C26" s="74"/>
      <c r="D26" s="14"/>
      <c r="E26" s="14"/>
      <c r="F26" s="14"/>
      <c r="G26" s="14"/>
      <c r="H26" s="14"/>
      <c r="I26" s="14"/>
      <c r="J26" s="14"/>
      <c r="K26" s="14"/>
      <c r="L26" s="14"/>
    </row>
    <row r="27" spans="1:12" s="46" customFormat="1" ht="16.5" customHeight="1">
      <c r="A27" s="425"/>
      <c r="B27" s="8" t="s">
        <v>231</v>
      </c>
      <c r="C27" s="75"/>
      <c r="D27" s="76"/>
      <c r="E27" s="76"/>
      <c r="F27" s="76"/>
      <c r="G27" s="76"/>
      <c r="H27" s="76"/>
      <c r="I27" s="120"/>
      <c r="J27" s="76"/>
      <c r="K27" s="76"/>
      <c r="L27" s="76"/>
    </row>
    <row r="28" spans="1:12" s="46" customFormat="1" ht="16.5" customHeight="1">
      <c r="A28" s="425"/>
      <c r="B28" s="8" t="s">
        <v>234</v>
      </c>
      <c r="C28" s="74"/>
      <c r="D28" s="14"/>
      <c r="E28" s="14"/>
      <c r="F28" s="14"/>
      <c r="G28" s="14"/>
      <c r="H28" s="14"/>
      <c r="I28" s="14"/>
      <c r="J28" s="14"/>
      <c r="K28" s="14"/>
      <c r="L28" s="14"/>
    </row>
    <row r="29" spans="1:12" s="46" customFormat="1" ht="16.5" customHeight="1">
      <c r="A29" s="426"/>
      <c r="B29" s="47" t="s">
        <v>231</v>
      </c>
      <c r="C29" s="77"/>
      <c r="D29" s="78"/>
      <c r="E29" s="78"/>
      <c r="F29" s="78"/>
      <c r="G29" s="78"/>
      <c r="H29" s="78"/>
      <c r="I29" s="121"/>
      <c r="J29" s="78"/>
      <c r="K29" s="78"/>
      <c r="L29" s="78"/>
    </row>
    <row r="30" spans="1:12" s="46" customFormat="1" ht="16.5" customHeight="1">
      <c r="A30" s="424">
        <v>2026</v>
      </c>
      <c r="B30" s="48" t="s">
        <v>308</v>
      </c>
      <c r="C30" s="73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46" customFormat="1" ht="16.5" customHeight="1">
      <c r="A31" s="425"/>
      <c r="B31" s="8" t="s">
        <v>235</v>
      </c>
      <c r="C31" s="74"/>
      <c r="D31" s="14"/>
      <c r="E31" s="14"/>
      <c r="F31" s="14"/>
      <c r="G31" s="14"/>
      <c r="H31" s="14"/>
      <c r="I31" s="14"/>
      <c r="J31" s="14"/>
      <c r="K31" s="14"/>
      <c r="L31" s="14"/>
    </row>
    <row r="32" spans="1:12" s="46" customFormat="1" ht="16.5" customHeight="1">
      <c r="A32" s="425"/>
      <c r="B32" s="8" t="s">
        <v>231</v>
      </c>
      <c r="C32" s="75"/>
      <c r="D32" s="120"/>
      <c r="E32" s="120"/>
      <c r="F32" s="120"/>
      <c r="G32" s="120"/>
      <c r="H32" s="120"/>
      <c r="I32" s="120"/>
      <c r="J32" s="120"/>
      <c r="K32" s="120"/>
      <c r="L32" s="76"/>
    </row>
    <row r="33" spans="1:12" s="46" customFormat="1" ht="16.5" customHeight="1">
      <c r="A33" s="425"/>
      <c r="B33" s="8" t="s">
        <v>234</v>
      </c>
      <c r="C33" s="74"/>
      <c r="D33" s="14"/>
      <c r="E33" s="14"/>
      <c r="F33" s="14"/>
      <c r="G33" s="14"/>
      <c r="H33" s="14"/>
      <c r="I33" s="14"/>
      <c r="J33" s="14"/>
      <c r="K33" s="14"/>
      <c r="L33" s="14"/>
    </row>
    <row r="34" spans="1:12" s="46" customFormat="1" ht="16.5" customHeight="1">
      <c r="A34" s="426"/>
      <c r="B34" s="47" t="s">
        <v>231</v>
      </c>
      <c r="C34" s="77"/>
      <c r="D34" s="120"/>
      <c r="E34" s="120"/>
      <c r="F34" s="120"/>
      <c r="G34" s="120"/>
      <c r="H34" s="120"/>
      <c r="I34" s="120"/>
      <c r="J34" s="120"/>
      <c r="K34" s="120"/>
      <c r="L34" s="76"/>
    </row>
    <row r="35" spans="1:12" s="46" customFormat="1" ht="16.5" customHeight="1">
      <c r="A35" s="424">
        <v>2027</v>
      </c>
      <c r="B35" s="48" t="s">
        <v>308</v>
      </c>
      <c r="C35" s="73"/>
      <c r="D35" s="13"/>
      <c r="E35" s="13"/>
      <c r="F35" s="13"/>
      <c r="G35" s="13"/>
      <c r="H35" s="13"/>
      <c r="I35" s="13"/>
      <c r="J35" s="13"/>
      <c r="K35" s="13"/>
      <c r="L35" s="13"/>
    </row>
    <row r="36" spans="1:12" s="46" customFormat="1" ht="16.5" customHeight="1">
      <c r="A36" s="425"/>
      <c r="B36" s="8" t="s">
        <v>235</v>
      </c>
      <c r="C36" s="74"/>
      <c r="D36" s="14"/>
      <c r="E36" s="14"/>
      <c r="F36" s="14"/>
      <c r="G36" s="14"/>
      <c r="H36" s="14"/>
      <c r="I36" s="14"/>
      <c r="J36" s="14"/>
      <c r="K36" s="14"/>
      <c r="L36" s="14"/>
    </row>
    <row r="37" spans="1:12" s="46" customFormat="1" ht="16.5" customHeight="1">
      <c r="A37" s="425"/>
      <c r="B37" s="8" t="s">
        <v>231</v>
      </c>
      <c r="C37" s="75"/>
      <c r="D37" s="120"/>
      <c r="E37" s="120"/>
      <c r="F37" s="120"/>
      <c r="G37" s="120"/>
      <c r="H37" s="120"/>
      <c r="I37" s="120"/>
      <c r="J37" s="120"/>
      <c r="K37" s="120"/>
      <c r="L37" s="76"/>
    </row>
    <row r="38" spans="1:12" s="46" customFormat="1" ht="16.5" customHeight="1">
      <c r="A38" s="425"/>
      <c r="B38" s="8" t="s">
        <v>234</v>
      </c>
      <c r="C38" s="74"/>
      <c r="D38" s="14"/>
      <c r="E38" s="14"/>
      <c r="F38" s="14"/>
      <c r="G38" s="14"/>
      <c r="H38" s="14"/>
      <c r="I38" s="14"/>
      <c r="J38" s="14"/>
      <c r="K38" s="14"/>
      <c r="L38" s="14"/>
    </row>
    <row r="39" spans="1:12" s="46" customFormat="1" ht="16.5" customHeight="1">
      <c r="A39" s="426"/>
      <c r="B39" s="47" t="s">
        <v>231</v>
      </c>
      <c r="C39" s="77"/>
      <c r="D39" s="120"/>
      <c r="E39" s="120"/>
      <c r="F39" s="120"/>
      <c r="G39" s="120"/>
      <c r="H39" s="120"/>
      <c r="I39" s="120"/>
      <c r="J39" s="120"/>
      <c r="K39" s="120"/>
      <c r="L39" s="76"/>
    </row>
    <row r="40" spans="1:12" s="46" customFormat="1" ht="16.5" customHeight="1">
      <c r="A40" s="424">
        <v>2028</v>
      </c>
      <c r="B40" s="48" t="s">
        <v>308</v>
      </c>
      <c r="C40" s="73"/>
      <c r="D40" s="13"/>
      <c r="E40" s="13"/>
      <c r="F40" s="13"/>
      <c r="G40" s="13"/>
      <c r="H40" s="13"/>
      <c r="I40" s="13"/>
      <c r="J40" s="13"/>
      <c r="K40" s="13"/>
      <c r="L40" s="13"/>
    </row>
    <row r="41" spans="1:12" s="46" customFormat="1" ht="16.5" customHeight="1">
      <c r="A41" s="425"/>
      <c r="B41" s="8" t="s">
        <v>235</v>
      </c>
      <c r="C41" s="74"/>
      <c r="D41" s="14"/>
      <c r="E41" s="14"/>
      <c r="F41" s="14"/>
      <c r="G41" s="14"/>
      <c r="H41" s="14"/>
      <c r="I41" s="14"/>
      <c r="J41" s="14"/>
      <c r="K41" s="14"/>
      <c r="L41" s="14"/>
    </row>
    <row r="42" spans="1:12" s="46" customFormat="1" ht="16.5" customHeight="1">
      <c r="A42" s="425"/>
      <c r="B42" s="8" t="s">
        <v>231</v>
      </c>
      <c r="C42" s="75"/>
      <c r="D42" s="120"/>
      <c r="E42" s="120"/>
      <c r="F42" s="120"/>
      <c r="G42" s="120"/>
      <c r="H42" s="120"/>
      <c r="I42" s="120"/>
      <c r="J42" s="120"/>
      <c r="K42" s="120"/>
      <c r="L42" s="76"/>
    </row>
    <row r="43" spans="1:12" s="46" customFormat="1" ht="16.5" customHeight="1">
      <c r="A43" s="425"/>
      <c r="B43" s="8" t="s">
        <v>234</v>
      </c>
      <c r="C43" s="74"/>
      <c r="D43" s="14"/>
      <c r="E43" s="14"/>
      <c r="F43" s="14"/>
      <c r="G43" s="14"/>
      <c r="H43" s="14"/>
      <c r="I43" s="14"/>
      <c r="J43" s="14"/>
      <c r="K43" s="14"/>
      <c r="L43" s="14"/>
    </row>
    <row r="44" spans="1:12" s="46" customFormat="1" ht="16.5" customHeight="1">
      <c r="A44" s="426"/>
      <c r="B44" s="47" t="s">
        <v>231</v>
      </c>
      <c r="C44" s="77"/>
      <c r="D44" s="120"/>
      <c r="E44" s="120"/>
      <c r="F44" s="120"/>
      <c r="G44" s="120"/>
      <c r="H44" s="120"/>
      <c r="I44" s="120"/>
      <c r="J44" s="120"/>
      <c r="K44" s="120"/>
      <c r="L44" s="76"/>
    </row>
    <row r="45" spans="1:12" s="46" customFormat="1" ht="16.5" customHeight="1">
      <c r="A45" s="424">
        <v>2029</v>
      </c>
      <c r="B45" s="48" t="s">
        <v>308</v>
      </c>
      <c r="C45" s="73"/>
      <c r="D45" s="13"/>
      <c r="E45" s="13"/>
      <c r="F45" s="13"/>
      <c r="G45" s="13"/>
      <c r="H45" s="13"/>
      <c r="I45" s="13"/>
      <c r="J45" s="13"/>
      <c r="K45" s="13"/>
      <c r="L45" s="13"/>
    </row>
    <row r="46" spans="1:12" s="46" customFormat="1" ht="16.5" customHeight="1">
      <c r="A46" s="425"/>
      <c r="B46" s="8" t="s">
        <v>235</v>
      </c>
      <c r="C46" s="74"/>
      <c r="D46" s="14"/>
      <c r="E46" s="14"/>
      <c r="F46" s="14"/>
      <c r="G46" s="14"/>
      <c r="H46" s="14"/>
      <c r="I46" s="14"/>
      <c r="J46" s="14"/>
      <c r="K46" s="14"/>
      <c r="L46" s="14"/>
    </row>
    <row r="47" spans="1:12" s="46" customFormat="1" ht="16.5" customHeight="1">
      <c r="A47" s="425"/>
      <c r="B47" s="8" t="s">
        <v>231</v>
      </c>
      <c r="C47" s="75"/>
      <c r="D47" s="76"/>
      <c r="E47" s="76"/>
      <c r="F47" s="76"/>
      <c r="G47" s="76"/>
      <c r="H47" s="76"/>
      <c r="I47" s="120"/>
      <c r="J47" s="76"/>
      <c r="K47" s="76"/>
      <c r="L47" s="76"/>
    </row>
    <row r="48" spans="1:12" s="46" customFormat="1" ht="16.5" customHeight="1">
      <c r="A48" s="425"/>
      <c r="B48" s="8" t="s">
        <v>234</v>
      </c>
      <c r="C48" s="74"/>
      <c r="D48" s="14"/>
      <c r="E48" s="14"/>
      <c r="F48" s="14"/>
      <c r="G48" s="14"/>
      <c r="H48" s="14"/>
      <c r="I48" s="14"/>
      <c r="J48" s="14"/>
      <c r="K48" s="14"/>
      <c r="L48" s="14"/>
    </row>
    <row r="49" spans="1:12" s="46" customFormat="1" ht="16.5" customHeight="1">
      <c r="A49" s="426"/>
      <c r="B49" s="47" t="s">
        <v>231</v>
      </c>
      <c r="C49" s="77"/>
      <c r="D49" s="76"/>
      <c r="E49" s="76"/>
      <c r="F49" s="76"/>
      <c r="G49" s="76"/>
      <c r="H49" s="76"/>
      <c r="I49" s="120"/>
      <c r="J49" s="76"/>
      <c r="K49" s="76"/>
      <c r="L49" s="76"/>
    </row>
    <row r="50" spans="1:12" s="46" customFormat="1" ht="16.5" customHeight="1">
      <c r="A50" s="424">
        <v>2030</v>
      </c>
      <c r="B50" s="48" t="s">
        <v>308</v>
      </c>
      <c r="C50" s="73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46" customFormat="1" ht="16.5" customHeight="1">
      <c r="A51" s="425"/>
      <c r="B51" s="8" t="s">
        <v>235</v>
      </c>
      <c r="C51" s="74"/>
      <c r="D51" s="14"/>
      <c r="E51" s="14"/>
      <c r="F51" s="14"/>
      <c r="G51" s="14"/>
      <c r="H51" s="14"/>
      <c r="I51" s="14"/>
      <c r="J51" s="14"/>
      <c r="K51" s="14"/>
      <c r="L51" s="14"/>
    </row>
    <row r="52" spans="1:12" s="46" customFormat="1" ht="16.5" customHeight="1">
      <c r="A52" s="425"/>
      <c r="B52" s="8" t="s">
        <v>231</v>
      </c>
      <c r="C52" s="75"/>
      <c r="D52" s="76"/>
      <c r="E52" s="76"/>
      <c r="F52" s="76"/>
      <c r="G52" s="76"/>
      <c r="H52" s="76"/>
      <c r="I52" s="120"/>
      <c r="J52" s="76"/>
      <c r="K52" s="76"/>
      <c r="L52" s="76"/>
    </row>
    <row r="53" spans="1:12" s="46" customFormat="1" ht="16.5" customHeight="1">
      <c r="A53" s="425"/>
      <c r="B53" s="8" t="s">
        <v>234</v>
      </c>
      <c r="C53" s="7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46" customFormat="1" ht="16.5" customHeight="1">
      <c r="A54" s="426"/>
      <c r="B54" s="47" t="s">
        <v>231</v>
      </c>
      <c r="C54" s="77"/>
      <c r="D54" s="78"/>
      <c r="E54" s="78"/>
      <c r="F54" s="78"/>
      <c r="G54" s="78"/>
      <c r="H54" s="78"/>
      <c r="I54" s="121"/>
      <c r="J54" s="78"/>
      <c r="K54" s="78"/>
      <c r="L54" s="78"/>
    </row>
  </sheetData>
  <mergeCells count="12">
    <mergeCell ref="A1:B1"/>
    <mergeCell ref="A2:L2"/>
    <mergeCell ref="A5:A9"/>
    <mergeCell ref="A10:A14"/>
    <mergeCell ref="A15:A19"/>
    <mergeCell ref="A50:A54"/>
    <mergeCell ref="A20:A24"/>
    <mergeCell ref="A25:A29"/>
    <mergeCell ref="A30:A34"/>
    <mergeCell ref="A35:A39"/>
    <mergeCell ref="A40:A44"/>
    <mergeCell ref="A45:A49"/>
  </mergeCells>
  <printOptions horizontalCentered="1"/>
  <pageMargins left="0.62992125984251968" right="0.19685039370078741" top="0.19685039370078741" bottom="0.19685039370078741" header="0.15748031496062992" footer="0.1574803149606299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4"/>
  <sheetViews>
    <sheetView workbookViewId="0">
      <selection activeCell="B17" sqref="B17"/>
    </sheetView>
  </sheetViews>
  <sheetFormatPr defaultRowHeight="12.75"/>
  <cols>
    <col min="1" max="1" width="7.7109375" customWidth="1"/>
    <col min="2" max="2" width="25.7109375" customWidth="1"/>
    <col min="3" max="3" width="11.42578125" customWidth="1"/>
    <col min="4" max="12" width="10.140625" customWidth="1"/>
  </cols>
  <sheetData>
    <row r="1" spans="1:14" ht="15.75">
      <c r="A1" s="427"/>
      <c r="B1" s="427"/>
      <c r="L1" s="50" t="s">
        <v>322</v>
      </c>
    </row>
    <row r="2" spans="1:14" s="2" customFormat="1" ht="15.75">
      <c r="A2" s="428" t="s">
        <v>313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</row>
    <row r="4" spans="1:14" ht="36.75" customHeight="1">
      <c r="A4" s="15" t="s">
        <v>233</v>
      </c>
      <c r="B4" s="15" t="s">
        <v>232</v>
      </c>
      <c r="C4" s="15" t="s">
        <v>307</v>
      </c>
      <c r="D4" s="15"/>
      <c r="E4" s="15"/>
      <c r="F4" s="15"/>
      <c r="G4" s="15"/>
      <c r="H4" s="15"/>
      <c r="I4" s="15"/>
      <c r="J4" s="15"/>
      <c r="K4" s="15"/>
      <c r="L4" s="15"/>
      <c r="M4" s="49"/>
      <c r="N4" s="49"/>
    </row>
    <row r="5" spans="1:14" s="46" customFormat="1" ht="16.5" customHeight="1">
      <c r="A5" s="424">
        <v>2021</v>
      </c>
      <c r="B5" s="48" t="s">
        <v>309</v>
      </c>
      <c r="C5" s="73"/>
      <c r="D5" s="13"/>
      <c r="E5" s="13"/>
      <c r="F5" s="13"/>
      <c r="G5" s="13"/>
      <c r="H5" s="13"/>
      <c r="I5" s="13"/>
      <c r="J5" s="13"/>
      <c r="K5" s="13"/>
      <c r="L5" s="13"/>
    </row>
    <row r="6" spans="1:14" s="46" customFormat="1" ht="16.5" customHeight="1">
      <c r="A6" s="425"/>
      <c r="B6" s="8" t="s">
        <v>235</v>
      </c>
      <c r="C6" s="74"/>
      <c r="D6" s="14"/>
      <c r="E6" s="14"/>
      <c r="F6" s="14"/>
      <c r="G6" s="14"/>
      <c r="H6" s="14"/>
      <c r="I6" s="14"/>
      <c r="J6" s="14"/>
      <c r="K6" s="14"/>
      <c r="L6" s="14"/>
    </row>
    <row r="7" spans="1:14" s="46" customFormat="1" ht="16.5" customHeight="1">
      <c r="A7" s="425"/>
      <c r="B7" s="8" t="s">
        <v>231</v>
      </c>
      <c r="C7" s="75"/>
      <c r="D7" s="120"/>
      <c r="E7" s="120"/>
      <c r="F7" s="120"/>
      <c r="G7" s="120"/>
      <c r="H7" s="120"/>
      <c r="I7" s="120"/>
      <c r="J7" s="120"/>
      <c r="K7" s="120"/>
      <c r="L7" s="76"/>
    </row>
    <row r="8" spans="1:14" s="46" customFormat="1" ht="16.5" customHeight="1">
      <c r="A8" s="425"/>
      <c r="B8" s="8" t="s">
        <v>234</v>
      </c>
      <c r="C8" s="74"/>
      <c r="D8" s="14"/>
      <c r="E8" s="14"/>
      <c r="F8" s="14"/>
      <c r="G8" s="14"/>
      <c r="H8" s="14"/>
      <c r="I8" s="14"/>
      <c r="J8" s="14"/>
      <c r="K8" s="14"/>
      <c r="L8" s="14"/>
    </row>
    <row r="9" spans="1:14" s="46" customFormat="1" ht="16.5" customHeight="1">
      <c r="A9" s="426"/>
      <c r="B9" s="47" t="s">
        <v>231</v>
      </c>
      <c r="C9" s="77"/>
      <c r="D9" s="120"/>
      <c r="E9" s="120"/>
      <c r="F9" s="120"/>
      <c r="G9" s="120"/>
      <c r="H9" s="120"/>
      <c r="I9" s="120"/>
      <c r="J9" s="120"/>
      <c r="K9" s="120"/>
      <c r="L9" s="76"/>
    </row>
    <row r="10" spans="1:14" s="46" customFormat="1" ht="16.5" customHeight="1">
      <c r="A10" s="424">
        <v>2022</v>
      </c>
      <c r="B10" s="48" t="s">
        <v>309</v>
      </c>
      <c r="C10" s="73"/>
      <c r="D10" s="13"/>
      <c r="E10" s="13"/>
      <c r="F10" s="13"/>
      <c r="G10" s="13"/>
      <c r="H10" s="13"/>
      <c r="I10" s="13"/>
      <c r="J10" s="13"/>
      <c r="K10" s="13"/>
      <c r="L10" s="13"/>
    </row>
    <row r="11" spans="1:14" s="46" customFormat="1" ht="16.5" customHeight="1">
      <c r="A11" s="425"/>
      <c r="B11" s="8" t="s">
        <v>235</v>
      </c>
      <c r="C11" s="74"/>
      <c r="D11" s="14"/>
      <c r="E11" s="14"/>
      <c r="F11" s="14"/>
      <c r="G11" s="14"/>
      <c r="H11" s="14"/>
      <c r="I11" s="14"/>
      <c r="J11" s="14"/>
      <c r="K11" s="14"/>
      <c r="L11" s="14"/>
    </row>
    <row r="12" spans="1:14" s="46" customFormat="1" ht="16.5" customHeight="1">
      <c r="A12" s="425"/>
      <c r="B12" s="8" t="s">
        <v>231</v>
      </c>
      <c r="C12" s="75"/>
      <c r="D12" s="120"/>
      <c r="E12" s="120"/>
      <c r="F12" s="120"/>
      <c r="G12" s="120"/>
      <c r="H12" s="120"/>
      <c r="I12" s="120"/>
      <c r="J12" s="120"/>
      <c r="K12" s="120"/>
      <c r="L12" s="76"/>
    </row>
    <row r="13" spans="1:14" s="46" customFormat="1" ht="16.5" customHeight="1">
      <c r="A13" s="425"/>
      <c r="B13" s="8" t="s">
        <v>234</v>
      </c>
      <c r="C13" s="74"/>
      <c r="D13" s="14"/>
      <c r="E13" s="14"/>
      <c r="F13" s="14"/>
      <c r="G13" s="14"/>
      <c r="H13" s="14"/>
      <c r="I13" s="14"/>
      <c r="J13" s="14"/>
      <c r="K13" s="14"/>
      <c r="L13" s="14"/>
    </row>
    <row r="14" spans="1:14" s="46" customFormat="1" ht="16.5" customHeight="1">
      <c r="A14" s="426"/>
      <c r="B14" s="47" t="s">
        <v>231</v>
      </c>
      <c r="C14" s="77"/>
      <c r="D14" s="120"/>
      <c r="E14" s="120"/>
      <c r="F14" s="120"/>
      <c r="G14" s="120"/>
      <c r="H14" s="120"/>
      <c r="I14" s="120"/>
      <c r="J14" s="120"/>
      <c r="K14" s="120"/>
      <c r="L14" s="76"/>
    </row>
    <row r="15" spans="1:14" s="46" customFormat="1" ht="16.5" customHeight="1">
      <c r="A15" s="424">
        <v>2023</v>
      </c>
      <c r="B15" s="48" t="s">
        <v>309</v>
      </c>
      <c r="C15" s="73"/>
      <c r="D15" s="13"/>
      <c r="E15" s="13"/>
      <c r="F15" s="13"/>
      <c r="G15" s="13"/>
      <c r="H15" s="13"/>
      <c r="I15" s="13"/>
      <c r="J15" s="13"/>
      <c r="K15" s="13"/>
      <c r="L15" s="13"/>
    </row>
    <row r="16" spans="1:14" s="46" customFormat="1" ht="16.5" customHeight="1">
      <c r="A16" s="425"/>
      <c r="B16" s="8" t="s">
        <v>235</v>
      </c>
      <c r="C16" s="74"/>
      <c r="D16" s="14"/>
      <c r="E16" s="14"/>
      <c r="F16" s="14"/>
      <c r="G16" s="14"/>
      <c r="H16" s="14"/>
      <c r="I16" s="14"/>
      <c r="J16" s="14"/>
      <c r="K16" s="14"/>
      <c r="L16" s="14"/>
    </row>
    <row r="17" spans="1:12" s="46" customFormat="1" ht="16.5" customHeight="1">
      <c r="A17" s="425"/>
      <c r="B17" s="8" t="s">
        <v>231</v>
      </c>
      <c r="C17" s="75"/>
      <c r="D17" s="120"/>
      <c r="E17" s="120"/>
      <c r="F17" s="120"/>
      <c r="G17" s="120"/>
      <c r="H17" s="120"/>
      <c r="I17" s="120"/>
      <c r="J17" s="120"/>
      <c r="K17" s="120"/>
      <c r="L17" s="76"/>
    </row>
    <row r="18" spans="1:12" s="46" customFormat="1" ht="16.5" customHeight="1">
      <c r="A18" s="425"/>
      <c r="B18" s="8" t="s">
        <v>234</v>
      </c>
      <c r="C18" s="74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46" customFormat="1" ht="16.5" customHeight="1">
      <c r="A19" s="426"/>
      <c r="B19" s="47" t="s">
        <v>231</v>
      </c>
      <c r="C19" s="77"/>
      <c r="D19" s="120"/>
      <c r="E19" s="120"/>
      <c r="F19" s="120"/>
      <c r="G19" s="120"/>
      <c r="H19" s="120"/>
      <c r="I19" s="120"/>
      <c r="J19" s="120"/>
      <c r="K19" s="120"/>
      <c r="L19" s="76"/>
    </row>
    <row r="20" spans="1:12" s="46" customFormat="1" ht="16.5" customHeight="1">
      <c r="A20" s="424">
        <v>2024</v>
      </c>
      <c r="B20" s="48" t="s">
        <v>309</v>
      </c>
      <c r="C20" s="73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46" customFormat="1" ht="16.5" customHeight="1">
      <c r="A21" s="425"/>
      <c r="B21" s="8" t="s">
        <v>235</v>
      </c>
      <c r="C21" s="74"/>
      <c r="D21" s="14"/>
      <c r="E21" s="14"/>
      <c r="F21" s="14"/>
      <c r="G21" s="14"/>
      <c r="H21" s="14"/>
      <c r="I21" s="14"/>
      <c r="J21" s="14"/>
      <c r="K21" s="14"/>
      <c r="L21" s="14"/>
    </row>
    <row r="22" spans="1:12" s="46" customFormat="1" ht="16.5" customHeight="1">
      <c r="A22" s="425"/>
      <c r="B22" s="8" t="s">
        <v>231</v>
      </c>
      <c r="C22" s="75"/>
      <c r="D22" s="76"/>
      <c r="E22" s="76"/>
      <c r="F22" s="76"/>
      <c r="G22" s="76"/>
      <c r="H22" s="76"/>
      <c r="I22" s="120"/>
      <c r="J22" s="76"/>
      <c r="K22" s="76"/>
      <c r="L22" s="76"/>
    </row>
    <row r="23" spans="1:12" s="46" customFormat="1" ht="16.5" customHeight="1">
      <c r="A23" s="425"/>
      <c r="B23" s="8" t="s">
        <v>234</v>
      </c>
      <c r="C23" s="74"/>
      <c r="D23" s="14"/>
      <c r="E23" s="14"/>
      <c r="F23" s="14"/>
      <c r="G23" s="14"/>
      <c r="H23" s="14"/>
      <c r="I23" s="14"/>
      <c r="J23" s="14"/>
      <c r="K23" s="14"/>
      <c r="L23" s="14"/>
    </row>
    <row r="24" spans="1:12" s="46" customFormat="1" ht="16.5" customHeight="1">
      <c r="A24" s="426"/>
      <c r="B24" s="47" t="s">
        <v>231</v>
      </c>
      <c r="C24" s="77"/>
      <c r="D24" s="76"/>
      <c r="E24" s="76"/>
      <c r="F24" s="76"/>
      <c r="G24" s="76"/>
      <c r="H24" s="76"/>
      <c r="I24" s="120"/>
      <c r="J24" s="76"/>
      <c r="K24" s="76"/>
      <c r="L24" s="76"/>
    </row>
    <row r="25" spans="1:12" s="46" customFormat="1" ht="16.5" customHeight="1">
      <c r="A25" s="424">
        <v>2025</v>
      </c>
      <c r="B25" s="48" t="s">
        <v>309</v>
      </c>
      <c r="C25" s="73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46" customFormat="1" ht="16.5" customHeight="1">
      <c r="A26" s="425"/>
      <c r="B26" s="8" t="s">
        <v>235</v>
      </c>
      <c r="C26" s="74"/>
      <c r="D26" s="14"/>
      <c r="E26" s="14"/>
      <c r="F26" s="14"/>
      <c r="G26" s="14"/>
      <c r="H26" s="14"/>
      <c r="I26" s="14"/>
      <c r="J26" s="14"/>
      <c r="K26" s="14"/>
      <c r="L26" s="14"/>
    </row>
    <row r="27" spans="1:12" s="46" customFormat="1" ht="16.5" customHeight="1">
      <c r="A27" s="425"/>
      <c r="B27" s="8" t="s">
        <v>231</v>
      </c>
      <c r="C27" s="75"/>
      <c r="D27" s="76"/>
      <c r="E27" s="76"/>
      <c r="F27" s="76"/>
      <c r="G27" s="76"/>
      <c r="H27" s="76"/>
      <c r="I27" s="120"/>
      <c r="J27" s="76"/>
      <c r="K27" s="76"/>
      <c r="L27" s="76"/>
    </row>
    <row r="28" spans="1:12" s="46" customFormat="1" ht="16.5" customHeight="1">
      <c r="A28" s="425"/>
      <c r="B28" s="8" t="s">
        <v>234</v>
      </c>
      <c r="C28" s="74"/>
      <c r="D28" s="14"/>
      <c r="E28" s="14"/>
      <c r="F28" s="14"/>
      <c r="G28" s="14"/>
      <c r="H28" s="14"/>
      <c r="I28" s="14"/>
      <c r="J28" s="14"/>
      <c r="K28" s="14"/>
      <c r="L28" s="14"/>
    </row>
    <row r="29" spans="1:12" s="46" customFormat="1" ht="16.5" customHeight="1">
      <c r="A29" s="426"/>
      <c r="B29" s="47" t="s">
        <v>231</v>
      </c>
      <c r="C29" s="77"/>
      <c r="D29" s="78"/>
      <c r="E29" s="78"/>
      <c r="F29" s="78"/>
      <c r="G29" s="78"/>
      <c r="H29" s="78"/>
      <c r="I29" s="121"/>
      <c r="J29" s="78"/>
      <c r="K29" s="78"/>
      <c r="L29" s="78"/>
    </row>
    <row r="30" spans="1:12" s="46" customFormat="1" ht="16.5" customHeight="1">
      <c r="A30" s="424">
        <v>2026</v>
      </c>
      <c r="B30" s="48" t="s">
        <v>309</v>
      </c>
      <c r="C30" s="73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46" customFormat="1" ht="16.5" customHeight="1">
      <c r="A31" s="425"/>
      <c r="B31" s="8" t="s">
        <v>235</v>
      </c>
      <c r="C31" s="74"/>
      <c r="D31" s="14"/>
      <c r="E31" s="14"/>
      <c r="F31" s="14"/>
      <c r="G31" s="14"/>
      <c r="H31" s="14"/>
      <c r="I31" s="14"/>
      <c r="J31" s="14"/>
      <c r="K31" s="14"/>
      <c r="L31" s="14"/>
    </row>
    <row r="32" spans="1:12" s="46" customFormat="1" ht="16.5" customHeight="1">
      <c r="A32" s="425"/>
      <c r="B32" s="8" t="s">
        <v>231</v>
      </c>
      <c r="C32" s="75"/>
      <c r="D32" s="120"/>
      <c r="E32" s="120"/>
      <c r="F32" s="120"/>
      <c r="G32" s="120"/>
      <c r="H32" s="120"/>
      <c r="I32" s="120"/>
      <c r="J32" s="120"/>
      <c r="K32" s="120"/>
      <c r="L32" s="76"/>
    </row>
    <row r="33" spans="1:12" s="46" customFormat="1" ht="16.5" customHeight="1">
      <c r="A33" s="425"/>
      <c r="B33" s="8" t="s">
        <v>234</v>
      </c>
      <c r="C33" s="74"/>
      <c r="D33" s="14"/>
      <c r="E33" s="14"/>
      <c r="F33" s="14"/>
      <c r="G33" s="14"/>
      <c r="H33" s="14"/>
      <c r="I33" s="14"/>
      <c r="J33" s="14"/>
      <c r="K33" s="14"/>
      <c r="L33" s="14"/>
    </row>
    <row r="34" spans="1:12" s="46" customFormat="1" ht="16.5" customHeight="1">
      <c r="A34" s="426"/>
      <c r="B34" s="47" t="s">
        <v>231</v>
      </c>
      <c r="C34" s="77"/>
      <c r="D34" s="120"/>
      <c r="E34" s="120"/>
      <c r="F34" s="120"/>
      <c r="G34" s="120"/>
      <c r="H34" s="120"/>
      <c r="I34" s="120"/>
      <c r="J34" s="120"/>
      <c r="K34" s="120"/>
      <c r="L34" s="76"/>
    </row>
    <row r="35" spans="1:12" s="46" customFormat="1" ht="16.5" customHeight="1">
      <c r="A35" s="424">
        <v>2027</v>
      </c>
      <c r="B35" s="48" t="s">
        <v>309</v>
      </c>
      <c r="C35" s="73"/>
      <c r="D35" s="13"/>
      <c r="E35" s="13"/>
      <c r="F35" s="13"/>
      <c r="G35" s="13"/>
      <c r="H35" s="13"/>
      <c r="I35" s="13"/>
      <c r="J35" s="13"/>
      <c r="K35" s="13"/>
      <c r="L35" s="13"/>
    </row>
    <row r="36" spans="1:12" s="46" customFormat="1" ht="16.5" customHeight="1">
      <c r="A36" s="425"/>
      <c r="B36" s="8" t="s">
        <v>235</v>
      </c>
      <c r="C36" s="74"/>
      <c r="D36" s="14"/>
      <c r="E36" s="14"/>
      <c r="F36" s="14"/>
      <c r="G36" s="14"/>
      <c r="H36" s="14"/>
      <c r="I36" s="14"/>
      <c r="J36" s="14"/>
      <c r="K36" s="14"/>
      <c r="L36" s="14"/>
    </row>
    <row r="37" spans="1:12" s="46" customFormat="1" ht="16.5" customHeight="1">
      <c r="A37" s="425"/>
      <c r="B37" s="8" t="s">
        <v>231</v>
      </c>
      <c r="C37" s="75"/>
      <c r="D37" s="120"/>
      <c r="E37" s="120"/>
      <c r="F37" s="120"/>
      <c r="G37" s="120"/>
      <c r="H37" s="120"/>
      <c r="I37" s="120"/>
      <c r="J37" s="120"/>
      <c r="K37" s="120"/>
      <c r="L37" s="76"/>
    </row>
    <row r="38" spans="1:12" s="46" customFormat="1" ht="16.5" customHeight="1">
      <c r="A38" s="425"/>
      <c r="B38" s="8" t="s">
        <v>234</v>
      </c>
      <c r="C38" s="74"/>
      <c r="D38" s="14"/>
      <c r="E38" s="14"/>
      <c r="F38" s="14"/>
      <c r="G38" s="14"/>
      <c r="H38" s="14"/>
      <c r="I38" s="14"/>
      <c r="J38" s="14"/>
      <c r="K38" s="14"/>
      <c r="L38" s="14"/>
    </row>
    <row r="39" spans="1:12" s="46" customFormat="1" ht="16.5" customHeight="1">
      <c r="A39" s="426"/>
      <c r="B39" s="47" t="s">
        <v>231</v>
      </c>
      <c r="C39" s="77"/>
      <c r="D39" s="120"/>
      <c r="E39" s="120"/>
      <c r="F39" s="120"/>
      <c r="G39" s="120"/>
      <c r="H39" s="120"/>
      <c r="I39" s="120"/>
      <c r="J39" s="120"/>
      <c r="K39" s="120"/>
      <c r="L39" s="76"/>
    </row>
    <row r="40" spans="1:12" s="46" customFormat="1" ht="16.5" customHeight="1">
      <c r="A40" s="424">
        <v>2028</v>
      </c>
      <c r="B40" s="48" t="s">
        <v>309</v>
      </c>
      <c r="C40" s="73"/>
      <c r="D40" s="13"/>
      <c r="E40" s="13"/>
      <c r="F40" s="13"/>
      <c r="G40" s="13"/>
      <c r="H40" s="13"/>
      <c r="I40" s="13"/>
      <c r="J40" s="13"/>
      <c r="K40" s="13"/>
      <c r="L40" s="13"/>
    </row>
    <row r="41" spans="1:12" s="46" customFormat="1" ht="16.5" customHeight="1">
      <c r="A41" s="425"/>
      <c r="B41" s="8" t="s">
        <v>235</v>
      </c>
      <c r="C41" s="74"/>
      <c r="D41" s="14"/>
      <c r="E41" s="14"/>
      <c r="F41" s="14"/>
      <c r="G41" s="14"/>
      <c r="H41" s="14"/>
      <c r="I41" s="14"/>
      <c r="J41" s="14"/>
      <c r="K41" s="14"/>
      <c r="L41" s="14"/>
    </row>
    <row r="42" spans="1:12" s="46" customFormat="1" ht="16.5" customHeight="1">
      <c r="A42" s="425"/>
      <c r="B42" s="8" t="s">
        <v>231</v>
      </c>
      <c r="C42" s="75"/>
      <c r="D42" s="120"/>
      <c r="E42" s="120"/>
      <c r="F42" s="120"/>
      <c r="G42" s="120"/>
      <c r="H42" s="120"/>
      <c r="I42" s="120"/>
      <c r="J42" s="120"/>
      <c r="K42" s="120"/>
      <c r="L42" s="76"/>
    </row>
    <row r="43" spans="1:12" s="46" customFormat="1" ht="16.5" customHeight="1">
      <c r="A43" s="425"/>
      <c r="B43" s="8" t="s">
        <v>234</v>
      </c>
      <c r="C43" s="74"/>
      <c r="D43" s="14"/>
      <c r="E43" s="14"/>
      <c r="F43" s="14"/>
      <c r="G43" s="14"/>
      <c r="H43" s="14"/>
      <c r="I43" s="14"/>
      <c r="J43" s="14"/>
      <c r="K43" s="14"/>
      <c r="L43" s="14"/>
    </row>
    <row r="44" spans="1:12" s="46" customFormat="1" ht="16.5" customHeight="1">
      <c r="A44" s="426"/>
      <c r="B44" s="47" t="s">
        <v>231</v>
      </c>
      <c r="C44" s="77"/>
      <c r="D44" s="120"/>
      <c r="E44" s="120"/>
      <c r="F44" s="120"/>
      <c r="G44" s="120"/>
      <c r="H44" s="120"/>
      <c r="I44" s="120"/>
      <c r="J44" s="120"/>
      <c r="K44" s="120"/>
      <c r="L44" s="76"/>
    </row>
    <row r="45" spans="1:12" s="46" customFormat="1" ht="16.5" customHeight="1">
      <c r="A45" s="424">
        <v>2029</v>
      </c>
      <c r="B45" s="48" t="s">
        <v>309</v>
      </c>
      <c r="C45" s="73"/>
      <c r="D45" s="13"/>
      <c r="E45" s="13"/>
      <c r="F45" s="13"/>
      <c r="G45" s="13"/>
      <c r="H45" s="13"/>
      <c r="I45" s="13"/>
      <c r="J45" s="13"/>
      <c r="K45" s="13"/>
      <c r="L45" s="13"/>
    </row>
    <row r="46" spans="1:12" s="46" customFormat="1" ht="16.5" customHeight="1">
      <c r="A46" s="425"/>
      <c r="B46" s="8" t="s">
        <v>235</v>
      </c>
      <c r="C46" s="74"/>
      <c r="D46" s="14"/>
      <c r="E46" s="14"/>
      <c r="F46" s="14"/>
      <c r="G46" s="14"/>
      <c r="H46" s="14"/>
      <c r="I46" s="14"/>
      <c r="J46" s="14"/>
      <c r="K46" s="14"/>
      <c r="L46" s="14"/>
    </row>
    <row r="47" spans="1:12" s="46" customFormat="1" ht="16.5" customHeight="1">
      <c r="A47" s="425"/>
      <c r="B47" s="8" t="s">
        <v>231</v>
      </c>
      <c r="C47" s="75"/>
      <c r="D47" s="76"/>
      <c r="E47" s="76"/>
      <c r="F47" s="76"/>
      <c r="G47" s="76"/>
      <c r="H47" s="76"/>
      <c r="I47" s="120"/>
      <c r="J47" s="76"/>
      <c r="K47" s="76"/>
      <c r="L47" s="76"/>
    </row>
    <row r="48" spans="1:12" s="46" customFormat="1" ht="16.5" customHeight="1">
      <c r="A48" s="425"/>
      <c r="B48" s="8" t="s">
        <v>234</v>
      </c>
      <c r="C48" s="74"/>
      <c r="D48" s="14"/>
      <c r="E48" s="14"/>
      <c r="F48" s="14"/>
      <c r="G48" s="14"/>
      <c r="H48" s="14"/>
      <c r="I48" s="14"/>
      <c r="J48" s="14"/>
      <c r="K48" s="14"/>
      <c r="L48" s="14"/>
    </row>
    <row r="49" spans="1:12" s="46" customFormat="1" ht="16.5" customHeight="1">
      <c r="A49" s="426"/>
      <c r="B49" s="47" t="s">
        <v>231</v>
      </c>
      <c r="C49" s="77"/>
      <c r="D49" s="76"/>
      <c r="E49" s="76"/>
      <c r="F49" s="76"/>
      <c r="G49" s="76"/>
      <c r="H49" s="76"/>
      <c r="I49" s="120"/>
      <c r="J49" s="76"/>
      <c r="K49" s="76"/>
      <c r="L49" s="76"/>
    </row>
    <row r="50" spans="1:12" s="46" customFormat="1" ht="16.5" customHeight="1">
      <c r="A50" s="424">
        <v>2030</v>
      </c>
      <c r="B50" s="48" t="s">
        <v>309</v>
      </c>
      <c r="C50" s="73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46" customFormat="1" ht="16.5" customHeight="1">
      <c r="A51" s="425"/>
      <c r="B51" s="8" t="s">
        <v>235</v>
      </c>
      <c r="C51" s="74"/>
      <c r="D51" s="14"/>
      <c r="E51" s="14"/>
      <c r="F51" s="14"/>
      <c r="G51" s="14"/>
      <c r="H51" s="14"/>
      <c r="I51" s="14"/>
      <c r="J51" s="14"/>
      <c r="K51" s="14"/>
      <c r="L51" s="14"/>
    </row>
    <row r="52" spans="1:12" s="46" customFormat="1" ht="16.5" customHeight="1">
      <c r="A52" s="425"/>
      <c r="B52" s="8" t="s">
        <v>231</v>
      </c>
      <c r="C52" s="75"/>
      <c r="D52" s="76"/>
      <c r="E52" s="76"/>
      <c r="F52" s="76"/>
      <c r="G52" s="76"/>
      <c r="H52" s="76"/>
      <c r="I52" s="120"/>
      <c r="J52" s="76"/>
      <c r="K52" s="76"/>
      <c r="L52" s="76"/>
    </row>
    <row r="53" spans="1:12" s="46" customFormat="1" ht="16.5" customHeight="1">
      <c r="A53" s="425"/>
      <c r="B53" s="8" t="s">
        <v>234</v>
      </c>
      <c r="C53" s="7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46" customFormat="1" ht="16.5" customHeight="1">
      <c r="A54" s="426"/>
      <c r="B54" s="47" t="s">
        <v>231</v>
      </c>
      <c r="C54" s="77"/>
      <c r="D54" s="78"/>
      <c r="E54" s="78"/>
      <c r="F54" s="78"/>
      <c r="G54" s="78"/>
      <c r="H54" s="78"/>
      <c r="I54" s="121"/>
      <c r="J54" s="78"/>
      <c r="K54" s="78"/>
      <c r="L54" s="78"/>
    </row>
  </sheetData>
  <mergeCells count="12">
    <mergeCell ref="A1:B1"/>
    <mergeCell ref="A2:L2"/>
    <mergeCell ref="A5:A9"/>
    <mergeCell ref="A10:A14"/>
    <mergeCell ref="A15:A19"/>
    <mergeCell ref="A50:A54"/>
    <mergeCell ref="A20:A24"/>
    <mergeCell ref="A25:A29"/>
    <mergeCell ref="A30:A34"/>
    <mergeCell ref="A35:A39"/>
    <mergeCell ref="A40:A44"/>
    <mergeCell ref="A45:A49"/>
  </mergeCells>
  <printOptions horizontalCentered="1"/>
  <pageMargins left="0.62992125984251968" right="0.19685039370078741" top="0.19685039370078741" bottom="0.19685039370078741" header="0.15748031496062992" footer="0.15748031496062992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4"/>
  <sheetViews>
    <sheetView workbookViewId="0">
      <selection activeCell="B17" sqref="B17"/>
    </sheetView>
  </sheetViews>
  <sheetFormatPr defaultRowHeight="12.75"/>
  <cols>
    <col min="1" max="1" width="7.7109375" customWidth="1"/>
    <col min="2" max="2" width="25.7109375" customWidth="1"/>
    <col min="3" max="3" width="11.42578125" customWidth="1"/>
    <col min="4" max="12" width="10.140625" customWidth="1"/>
  </cols>
  <sheetData>
    <row r="1" spans="1:14" ht="15.75">
      <c r="A1" s="427"/>
      <c r="B1" s="427"/>
      <c r="L1" s="50" t="s">
        <v>324</v>
      </c>
    </row>
    <row r="2" spans="1:14" s="2" customFormat="1" ht="15.75">
      <c r="A2" s="428" t="s">
        <v>312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</row>
    <row r="4" spans="1:14" ht="36.75" customHeight="1">
      <c r="A4" s="15" t="s">
        <v>233</v>
      </c>
      <c r="B4" s="15" t="s">
        <v>232</v>
      </c>
      <c r="C4" s="15" t="s">
        <v>305</v>
      </c>
      <c r="D4" s="15" t="s">
        <v>325</v>
      </c>
      <c r="E4" s="15"/>
      <c r="F4" s="15"/>
      <c r="G4" s="15"/>
      <c r="H4" s="15"/>
      <c r="I4" s="15"/>
      <c r="J4" s="15"/>
      <c r="K4" s="15"/>
      <c r="L4" s="15"/>
      <c r="M4" s="49"/>
      <c r="N4" s="49"/>
    </row>
    <row r="5" spans="1:14" s="46" customFormat="1" ht="16.5" customHeight="1">
      <c r="A5" s="424">
        <v>2021</v>
      </c>
      <c r="B5" s="48" t="s">
        <v>236</v>
      </c>
      <c r="C5" s="73"/>
      <c r="D5" s="13"/>
      <c r="E5" s="13"/>
      <c r="F5" s="13"/>
      <c r="G5" s="13"/>
      <c r="H5" s="13"/>
      <c r="I5" s="13"/>
      <c r="J5" s="13"/>
      <c r="K5" s="13"/>
      <c r="L5" s="13"/>
    </row>
    <row r="6" spans="1:14" s="46" customFormat="1" ht="16.5" customHeight="1">
      <c r="A6" s="425"/>
      <c r="B6" s="8" t="s">
        <v>235</v>
      </c>
      <c r="C6" s="74"/>
      <c r="D6" s="14"/>
      <c r="E6" s="14"/>
      <c r="F6" s="14"/>
      <c r="G6" s="14"/>
      <c r="H6" s="14"/>
      <c r="I6" s="14"/>
      <c r="J6" s="14"/>
      <c r="K6" s="14"/>
      <c r="L6" s="14"/>
    </row>
    <row r="7" spans="1:14" s="46" customFormat="1" ht="16.5" customHeight="1">
      <c r="A7" s="425"/>
      <c r="B7" s="8" t="s">
        <v>231</v>
      </c>
      <c r="C7" s="75"/>
      <c r="D7" s="120"/>
      <c r="E7" s="120"/>
      <c r="F7" s="120"/>
      <c r="G7" s="120"/>
      <c r="H7" s="120"/>
      <c r="I7" s="120"/>
      <c r="J7" s="120"/>
      <c r="K7" s="120"/>
      <c r="L7" s="76"/>
    </row>
    <row r="8" spans="1:14" s="46" customFormat="1" ht="16.5" customHeight="1">
      <c r="A8" s="425"/>
      <c r="B8" s="8" t="s">
        <v>234</v>
      </c>
      <c r="C8" s="74"/>
      <c r="D8" s="14"/>
      <c r="E8" s="14"/>
      <c r="F8" s="14"/>
      <c r="G8" s="14"/>
      <c r="H8" s="14"/>
      <c r="I8" s="14"/>
      <c r="J8" s="14"/>
      <c r="K8" s="14"/>
      <c r="L8" s="14"/>
    </row>
    <row r="9" spans="1:14" s="46" customFormat="1" ht="16.5" customHeight="1">
      <c r="A9" s="426"/>
      <c r="B9" s="47" t="s">
        <v>231</v>
      </c>
      <c r="C9" s="77"/>
      <c r="D9" s="120"/>
      <c r="E9" s="120"/>
      <c r="F9" s="120"/>
      <c r="G9" s="120"/>
      <c r="H9" s="120"/>
      <c r="I9" s="120"/>
      <c r="J9" s="120"/>
      <c r="K9" s="120"/>
      <c r="L9" s="76"/>
    </row>
    <row r="10" spans="1:14" s="46" customFormat="1" ht="16.5" customHeight="1">
      <c r="A10" s="424">
        <v>2022</v>
      </c>
      <c r="B10" s="48" t="s">
        <v>236</v>
      </c>
      <c r="C10" s="73"/>
      <c r="D10" s="13"/>
      <c r="E10" s="13"/>
      <c r="F10" s="13"/>
      <c r="G10" s="13"/>
      <c r="H10" s="13"/>
      <c r="I10" s="13"/>
      <c r="J10" s="13"/>
      <c r="K10" s="13"/>
      <c r="L10" s="13"/>
    </row>
    <row r="11" spans="1:14" s="46" customFormat="1" ht="16.5" customHeight="1">
      <c r="A11" s="425"/>
      <c r="B11" s="8" t="s">
        <v>235</v>
      </c>
      <c r="C11" s="74"/>
      <c r="D11" s="14"/>
      <c r="E11" s="14"/>
      <c r="F11" s="14"/>
      <c r="G11" s="14"/>
      <c r="H11" s="14"/>
      <c r="I11" s="14"/>
      <c r="J11" s="14"/>
      <c r="K11" s="14"/>
      <c r="L11" s="14"/>
    </row>
    <row r="12" spans="1:14" s="46" customFormat="1" ht="16.5" customHeight="1">
      <c r="A12" s="425"/>
      <c r="B12" s="8" t="s">
        <v>231</v>
      </c>
      <c r="C12" s="75"/>
      <c r="D12" s="120"/>
      <c r="E12" s="120"/>
      <c r="F12" s="120"/>
      <c r="G12" s="120"/>
      <c r="H12" s="120"/>
      <c r="I12" s="120"/>
      <c r="J12" s="120"/>
      <c r="K12" s="120"/>
      <c r="L12" s="76"/>
    </row>
    <row r="13" spans="1:14" s="46" customFormat="1" ht="16.5" customHeight="1">
      <c r="A13" s="425"/>
      <c r="B13" s="8" t="s">
        <v>234</v>
      </c>
      <c r="C13" s="74"/>
      <c r="D13" s="14"/>
      <c r="E13" s="14"/>
      <c r="F13" s="14"/>
      <c r="G13" s="14"/>
      <c r="H13" s="14"/>
      <c r="I13" s="14"/>
      <c r="J13" s="14"/>
      <c r="K13" s="14"/>
      <c r="L13" s="14"/>
    </row>
    <row r="14" spans="1:14" s="46" customFormat="1" ht="16.5" customHeight="1">
      <c r="A14" s="426"/>
      <c r="B14" s="47" t="s">
        <v>231</v>
      </c>
      <c r="C14" s="77"/>
      <c r="D14" s="120"/>
      <c r="E14" s="120"/>
      <c r="F14" s="120"/>
      <c r="G14" s="120"/>
      <c r="H14" s="120"/>
      <c r="I14" s="120"/>
      <c r="J14" s="120"/>
      <c r="K14" s="120"/>
      <c r="L14" s="76"/>
    </row>
    <row r="15" spans="1:14" s="46" customFormat="1" ht="16.5" customHeight="1">
      <c r="A15" s="424">
        <v>2023</v>
      </c>
      <c r="B15" s="48" t="s">
        <v>236</v>
      </c>
      <c r="C15" s="73"/>
      <c r="D15" s="13"/>
      <c r="E15" s="13"/>
      <c r="F15" s="13"/>
      <c r="G15" s="13"/>
      <c r="H15" s="13"/>
      <c r="I15" s="13"/>
      <c r="J15" s="13"/>
      <c r="K15" s="13"/>
      <c r="L15" s="13"/>
    </row>
    <row r="16" spans="1:14" s="46" customFormat="1" ht="16.5" customHeight="1">
      <c r="A16" s="425"/>
      <c r="B16" s="8" t="s">
        <v>235</v>
      </c>
      <c r="C16" s="74"/>
      <c r="D16" s="14"/>
      <c r="E16" s="14"/>
      <c r="F16" s="14"/>
      <c r="G16" s="14"/>
      <c r="H16" s="14"/>
      <c r="I16" s="14"/>
      <c r="J16" s="14"/>
      <c r="K16" s="14"/>
      <c r="L16" s="14"/>
    </row>
    <row r="17" spans="1:12" s="46" customFormat="1" ht="16.5" customHeight="1">
      <c r="A17" s="425"/>
      <c r="B17" s="8" t="s">
        <v>231</v>
      </c>
      <c r="C17" s="75"/>
      <c r="D17" s="120"/>
      <c r="E17" s="120"/>
      <c r="F17" s="120"/>
      <c r="G17" s="120"/>
      <c r="H17" s="120"/>
      <c r="I17" s="120"/>
      <c r="J17" s="120"/>
      <c r="K17" s="120"/>
      <c r="L17" s="76"/>
    </row>
    <row r="18" spans="1:12" s="46" customFormat="1" ht="16.5" customHeight="1">
      <c r="A18" s="425"/>
      <c r="B18" s="8" t="s">
        <v>234</v>
      </c>
      <c r="C18" s="74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46" customFormat="1" ht="16.5" customHeight="1">
      <c r="A19" s="426"/>
      <c r="B19" s="47" t="s">
        <v>231</v>
      </c>
      <c r="C19" s="77"/>
      <c r="D19" s="120"/>
      <c r="E19" s="120"/>
      <c r="F19" s="120"/>
      <c r="G19" s="120"/>
      <c r="H19" s="120"/>
      <c r="I19" s="120"/>
      <c r="J19" s="120"/>
      <c r="K19" s="120"/>
      <c r="L19" s="76"/>
    </row>
    <row r="20" spans="1:12" s="46" customFormat="1" ht="16.5" customHeight="1">
      <c r="A20" s="424">
        <v>2024</v>
      </c>
      <c r="B20" s="48" t="s">
        <v>236</v>
      </c>
      <c r="C20" s="73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46" customFormat="1" ht="16.5" customHeight="1">
      <c r="A21" s="425"/>
      <c r="B21" s="8" t="s">
        <v>235</v>
      </c>
      <c r="C21" s="74"/>
      <c r="D21" s="14"/>
      <c r="E21" s="14"/>
      <c r="F21" s="14"/>
      <c r="G21" s="14"/>
      <c r="H21" s="14"/>
      <c r="I21" s="14"/>
      <c r="J21" s="14"/>
      <c r="K21" s="14"/>
      <c r="L21" s="14"/>
    </row>
    <row r="22" spans="1:12" s="46" customFormat="1" ht="16.5" customHeight="1">
      <c r="A22" s="425"/>
      <c r="B22" s="8" t="s">
        <v>231</v>
      </c>
      <c r="C22" s="75"/>
      <c r="D22" s="76"/>
      <c r="E22" s="76"/>
      <c r="F22" s="76"/>
      <c r="G22" s="76"/>
      <c r="H22" s="76"/>
      <c r="I22" s="120"/>
      <c r="J22" s="76"/>
      <c r="K22" s="76"/>
      <c r="L22" s="76"/>
    </row>
    <row r="23" spans="1:12" s="46" customFormat="1" ht="16.5" customHeight="1">
      <c r="A23" s="425"/>
      <c r="B23" s="8" t="s">
        <v>234</v>
      </c>
      <c r="C23" s="74"/>
      <c r="D23" s="14"/>
      <c r="E23" s="14"/>
      <c r="F23" s="14"/>
      <c r="G23" s="14"/>
      <c r="H23" s="14"/>
      <c r="I23" s="14"/>
      <c r="J23" s="14"/>
      <c r="K23" s="14"/>
      <c r="L23" s="14"/>
    </row>
    <row r="24" spans="1:12" s="46" customFormat="1" ht="16.5" customHeight="1">
      <c r="A24" s="426"/>
      <c r="B24" s="47" t="s">
        <v>231</v>
      </c>
      <c r="C24" s="77"/>
      <c r="D24" s="76"/>
      <c r="E24" s="76"/>
      <c r="F24" s="76"/>
      <c r="G24" s="76"/>
      <c r="H24" s="76"/>
      <c r="I24" s="120"/>
      <c r="J24" s="76"/>
      <c r="K24" s="76"/>
      <c r="L24" s="76"/>
    </row>
    <row r="25" spans="1:12" s="46" customFormat="1" ht="16.5" customHeight="1">
      <c r="A25" s="424">
        <v>2025</v>
      </c>
      <c r="B25" s="48" t="s">
        <v>236</v>
      </c>
      <c r="C25" s="73"/>
      <c r="D25" s="13"/>
      <c r="E25" s="13"/>
      <c r="F25" s="13"/>
      <c r="G25" s="13"/>
      <c r="H25" s="13"/>
      <c r="I25" s="13"/>
      <c r="J25" s="13"/>
      <c r="K25" s="13"/>
      <c r="L25" s="13"/>
    </row>
    <row r="26" spans="1:12" s="46" customFormat="1" ht="16.5" customHeight="1">
      <c r="A26" s="425"/>
      <c r="B26" s="8" t="s">
        <v>235</v>
      </c>
      <c r="C26" s="74"/>
      <c r="D26" s="14"/>
      <c r="E26" s="14"/>
      <c r="F26" s="14"/>
      <c r="G26" s="14"/>
      <c r="H26" s="14"/>
      <c r="I26" s="14"/>
      <c r="J26" s="14"/>
      <c r="K26" s="14"/>
      <c r="L26" s="14"/>
    </row>
    <row r="27" spans="1:12" s="46" customFormat="1" ht="16.5" customHeight="1">
      <c r="A27" s="425"/>
      <c r="B27" s="8" t="s">
        <v>231</v>
      </c>
      <c r="C27" s="75"/>
      <c r="D27" s="76"/>
      <c r="E27" s="76"/>
      <c r="F27" s="76"/>
      <c r="G27" s="76"/>
      <c r="H27" s="76"/>
      <c r="I27" s="120"/>
      <c r="J27" s="76"/>
      <c r="K27" s="76"/>
      <c r="L27" s="76"/>
    </row>
    <row r="28" spans="1:12" s="46" customFormat="1" ht="16.5" customHeight="1">
      <c r="A28" s="425"/>
      <c r="B28" s="8" t="s">
        <v>234</v>
      </c>
      <c r="C28" s="74"/>
      <c r="D28" s="14"/>
      <c r="E28" s="14"/>
      <c r="F28" s="14"/>
      <c r="G28" s="14"/>
      <c r="H28" s="14"/>
      <c r="I28" s="14"/>
      <c r="J28" s="14"/>
      <c r="K28" s="14"/>
      <c r="L28" s="14"/>
    </row>
    <row r="29" spans="1:12" s="46" customFormat="1" ht="16.5" customHeight="1">
      <c r="A29" s="426"/>
      <c r="B29" s="47" t="s">
        <v>231</v>
      </c>
      <c r="C29" s="77"/>
      <c r="D29" s="78"/>
      <c r="E29" s="78"/>
      <c r="F29" s="78"/>
      <c r="G29" s="78"/>
      <c r="H29" s="78"/>
      <c r="I29" s="121"/>
      <c r="J29" s="78"/>
      <c r="K29" s="78"/>
      <c r="L29" s="78"/>
    </row>
    <row r="30" spans="1:12" s="46" customFormat="1" ht="16.5" customHeight="1">
      <c r="A30" s="424">
        <v>2026</v>
      </c>
      <c r="B30" s="48" t="s">
        <v>236</v>
      </c>
      <c r="C30" s="73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46" customFormat="1" ht="16.5" customHeight="1">
      <c r="A31" s="425"/>
      <c r="B31" s="8" t="s">
        <v>235</v>
      </c>
      <c r="C31" s="74"/>
      <c r="D31" s="14"/>
      <c r="E31" s="14"/>
      <c r="F31" s="14"/>
      <c r="G31" s="14"/>
      <c r="H31" s="14"/>
      <c r="I31" s="14"/>
      <c r="J31" s="14"/>
      <c r="K31" s="14"/>
      <c r="L31" s="14"/>
    </row>
    <row r="32" spans="1:12" s="46" customFormat="1" ht="16.5" customHeight="1">
      <c r="A32" s="425"/>
      <c r="B32" s="8" t="s">
        <v>231</v>
      </c>
      <c r="C32" s="75"/>
      <c r="D32" s="120"/>
      <c r="E32" s="120"/>
      <c r="F32" s="120"/>
      <c r="G32" s="120"/>
      <c r="H32" s="120"/>
      <c r="I32" s="120"/>
      <c r="J32" s="120"/>
      <c r="K32" s="120"/>
      <c r="L32" s="76"/>
    </row>
    <row r="33" spans="1:12" s="46" customFormat="1" ht="16.5" customHeight="1">
      <c r="A33" s="425"/>
      <c r="B33" s="8" t="s">
        <v>234</v>
      </c>
      <c r="C33" s="74"/>
      <c r="D33" s="14"/>
      <c r="E33" s="14"/>
      <c r="F33" s="14"/>
      <c r="G33" s="14"/>
      <c r="H33" s="14"/>
      <c r="I33" s="14"/>
      <c r="J33" s="14"/>
      <c r="K33" s="14"/>
      <c r="L33" s="14"/>
    </row>
    <row r="34" spans="1:12" s="46" customFormat="1" ht="16.5" customHeight="1">
      <c r="A34" s="426"/>
      <c r="B34" s="47" t="s">
        <v>231</v>
      </c>
      <c r="C34" s="77"/>
      <c r="D34" s="120"/>
      <c r="E34" s="120"/>
      <c r="F34" s="120"/>
      <c r="G34" s="120"/>
      <c r="H34" s="120"/>
      <c r="I34" s="120"/>
      <c r="J34" s="120"/>
      <c r="K34" s="120"/>
      <c r="L34" s="76"/>
    </row>
    <row r="35" spans="1:12" s="46" customFormat="1" ht="16.5" customHeight="1">
      <c r="A35" s="424">
        <v>2027</v>
      </c>
      <c r="B35" s="48" t="s">
        <v>236</v>
      </c>
      <c r="C35" s="73"/>
      <c r="D35" s="13"/>
      <c r="E35" s="13"/>
      <c r="F35" s="13"/>
      <c r="G35" s="13"/>
      <c r="H35" s="13"/>
      <c r="I35" s="13"/>
      <c r="J35" s="13"/>
      <c r="K35" s="13"/>
      <c r="L35" s="13"/>
    </row>
    <row r="36" spans="1:12" s="46" customFormat="1" ht="16.5" customHeight="1">
      <c r="A36" s="425"/>
      <c r="B36" s="8" t="s">
        <v>235</v>
      </c>
      <c r="C36" s="74"/>
      <c r="D36" s="14"/>
      <c r="E36" s="14"/>
      <c r="F36" s="14"/>
      <c r="G36" s="14"/>
      <c r="H36" s="14"/>
      <c r="I36" s="14"/>
      <c r="J36" s="14"/>
      <c r="K36" s="14"/>
      <c r="L36" s="14"/>
    </row>
    <row r="37" spans="1:12" s="46" customFormat="1" ht="16.5" customHeight="1">
      <c r="A37" s="425"/>
      <c r="B37" s="8" t="s">
        <v>231</v>
      </c>
      <c r="C37" s="75"/>
      <c r="D37" s="120"/>
      <c r="E37" s="120"/>
      <c r="F37" s="120"/>
      <c r="G37" s="120"/>
      <c r="H37" s="120"/>
      <c r="I37" s="120"/>
      <c r="J37" s="120"/>
      <c r="K37" s="120"/>
      <c r="L37" s="76"/>
    </row>
    <row r="38" spans="1:12" s="46" customFormat="1" ht="16.5" customHeight="1">
      <c r="A38" s="425"/>
      <c r="B38" s="8" t="s">
        <v>234</v>
      </c>
      <c r="C38" s="74"/>
      <c r="D38" s="14"/>
      <c r="E38" s="14"/>
      <c r="F38" s="14"/>
      <c r="G38" s="14"/>
      <c r="H38" s="14"/>
      <c r="I38" s="14"/>
      <c r="J38" s="14"/>
      <c r="K38" s="14"/>
      <c r="L38" s="14"/>
    </row>
    <row r="39" spans="1:12" s="46" customFormat="1" ht="16.5" customHeight="1">
      <c r="A39" s="426"/>
      <c r="B39" s="47" t="s">
        <v>231</v>
      </c>
      <c r="C39" s="77"/>
      <c r="D39" s="120"/>
      <c r="E39" s="120"/>
      <c r="F39" s="120"/>
      <c r="G39" s="120"/>
      <c r="H39" s="120"/>
      <c r="I39" s="120"/>
      <c r="J39" s="120"/>
      <c r="K39" s="120"/>
      <c r="L39" s="76"/>
    </row>
    <row r="40" spans="1:12" s="46" customFormat="1" ht="16.5" customHeight="1">
      <c r="A40" s="424">
        <v>2028</v>
      </c>
      <c r="B40" s="48" t="s">
        <v>236</v>
      </c>
      <c r="C40" s="73"/>
      <c r="D40" s="13"/>
      <c r="E40" s="13"/>
      <c r="F40" s="13"/>
      <c r="G40" s="13"/>
      <c r="H40" s="13"/>
      <c r="I40" s="13"/>
      <c r="J40" s="13"/>
      <c r="K40" s="13"/>
      <c r="L40" s="13"/>
    </row>
    <row r="41" spans="1:12" s="46" customFormat="1" ht="16.5" customHeight="1">
      <c r="A41" s="425"/>
      <c r="B41" s="8" t="s">
        <v>235</v>
      </c>
      <c r="C41" s="74"/>
      <c r="D41" s="14"/>
      <c r="E41" s="14"/>
      <c r="F41" s="14"/>
      <c r="G41" s="14"/>
      <c r="H41" s="14"/>
      <c r="I41" s="14"/>
      <c r="J41" s="14"/>
      <c r="K41" s="14"/>
      <c r="L41" s="14"/>
    </row>
    <row r="42" spans="1:12" s="46" customFormat="1" ht="16.5" customHeight="1">
      <c r="A42" s="425"/>
      <c r="B42" s="8" t="s">
        <v>231</v>
      </c>
      <c r="C42" s="75"/>
      <c r="D42" s="120"/>
      <c r="E42" s="120"/>
      <c r="F42" s="120"/>
      <c r="G42" s="120"/>
      <c r="H42" s="120"/>
      <c r="I42" s="120"/>
      <c r="J42" s="120"/>
      <c r="K42" s="120"/>
      <c r="L42" s="76"/>
    </row>
    <row r="43" spans="1:12" s="46" customFormat="1" ht="16.5" customHeight="1">
      <c r="A43" s="425"/>
      <c r="B43" s="8" t="s">
        <v>234</v>
      </c>
      <c r="C43" s="74"/>
      <c r="D43" s="14"/>
      <c r="E43" s="14"/>
      <c r="F43" s="14"/>
      <c r="G43" s="14"/>
      <c r="H43" s="14"/>
      <c r="I43" s="14"/>
      <c r="J43" s="14"/>
      <c r="K43" s="14"/>
      <c r="L43" s="14"/>
    </row>
    <row r="44" spans="1:12" s="46" customFormat="1" ht="16.5" customHeight="1">
      <c r="A44" s="426"/>
      <c r="B44" s="47" t="s">
        <v>231</v>
      </c>
      <c r="C44" s="77"/>
      <c r="D44" s="120"/>
      <c r="E44" s="120"/>
      <c r="F44" s="120"/>
      <c r="G44" s="120"/>
      <c r="H44" s="120"/>
      <c r="I44" s="120"/>
      <c r="J44" s="120"/>
      <c r="K44" s="120"/>
      <c r="L44" s="76"/>
    </row>
    <row r="45" spans="1:12" s="46" customFormat="1" ht="16.5" customHeight="1">
      <c r="A45" s="424">
        <v>2029</v>
      </c>
      <c r="B45" s="48" t="s">
        <v>236</v>
      </c>
      <c r="C45" s="73"/>
      <c r="D45" s="13"/>
      <c r="E45" s="13"/>
      <c r="F45" s="13"/>
      <c r="G45" s="13"/>
      <c r="H45" s="13"/>
      <c r="I45" s="13"/>
      <c r="J45" s="13"/>
      <c r="K45" s="13"/>
      <c r="L45" s="13"/>
    </row>
    <row r="46" spans="1:12" s="46" customFormat="1" ht="16.5" customHeight="1">
      <c r="A46" s="425"/>
      <c r="B46" s="8" t="s">
        <v>235</v>
      </c>
      <c r="C46" s="74"/>
      <c r="D46" s="14"/>
      <c r="E46" s="14"/>
      <c r="F46" s="14"/>
      <c r="G46" s="14"/>
      <c r="H46" s="14"/>
      <c r="I46" s="14"/>
      <c r="J46" s="14"/>
      <c r="K46" s="14"/>
      <c r="L46" s="14"/>
    </row>
    <row r="47" spans="1:12" s="46" customFormat="1" ht="16.5" customHeight="1">
      <c r="A47" s="425"/>
      <c r="B47" s="8" t="s">
        <v>231</v>
      </c>
      <c r="C47" s="75"/>
      <c r="D47" s="76"/>
      <c r="E47" s="76"/>
      <c r="F47" s="76"/>
      <c r="G47" s="76"/>
      <c r="H47" s="76"/>
      <c r="I47" s="120"/>
      <c r="J47" s="76"/>
      <c r="K47" s="76"/>
      <c r="L47" s="76"/>
    </row>
    <row r="48" spans="1:12" s="46" customFormat="1" ht="16.5" customHeight="1">
      <c r="A48" s="425"/>
      <c r="B48" s="8" t="s">
        <v>234</v>
      </c>
      <c r="C48" s="74"/>
      <c r="D48" s="14"/>
      <c r="E48" s="14"/>
      <c r="F48" s="14"/>
      <c r="G48" s="14"/>
      <c r="H48" s="14"/>
      <c r="I48" s="14"/>
      <c r="J48" s="14"/>
      <c r="K48" s="14"/>
      <c r="L48" s="14"/>
    </row>
    <row r="49" spans="1:12" s="46" customFormat="1" ht="16.5" customHeight="1">
      <c r="A49" s="426"/>
      <c r="B49" s="47" t="s">
        <v>231</v>
      </c>
      <c r="C49" s="77"/>
      <c r="D49" s="76"/>
      <c r="E49" s="76"/>
      <c r="F49" s="76"/>
      <c r="G49" s="76"/>
      <c r="H49" s="76"/>
      <c r="I49" s="120"/>
      <c r="J49" s="76"/>
      <c r="K49" s="76"/>
      <c r="L49" s="76"/>
    </row>
    <row r="50" spans="1:12" s="46" customFormat="1" ht="16.5" customHeight="1">
      <c r="A50" s="424">
        <v>2030</v>
      </c>
      <c r="B50" s="48" t="s">
        <v>236</v>
      </c>
      <c r="C50" s="73"/>
      <c r="D50" s="13"/>
      <c r="E50" s="13"/>
      <c r="F50" s="13"/>
      <c r="G50" s="13"/>
      <c r="H50" s="13"/>
      <c r="I50" s="13"/>
      <c r="J50" s="13"/>
      <c r="K50" s="13"/>
      <c r="L50" s="13"/>
    </row>
    <row r="51" spans="1:12" s="46" customFormat="1" ht="16.5" customHeight="1">
      <c r="A51" s="425"/>
      <c r="B51" s="8" t="s">
        <v>235</v>
      </c>
      <c r="C51" s="74"/>
      <c r="D51" s="14"/>
      <c r="E51" s="14"/>
      <c r="F51" s="14"/>
      <c r="G51" s="14"/>
      <c r="H51" s="14"/>
      <c r="I51" s="14"/>
      <c r="J51" s="14"/>
      <c r="K51" s="14"/>
      <c r="L51" s="14"/>
    </row>
    <row r="52" spans="1:12" s="46" customFormat="1" ht="16.5" customHeight="1">
      <c r="A52" s="425"/>
      <c r="B52" s="8" t="s">
        <v>231</v>
      </c>
      <c r="C52" s="75"/>
      <c r="D52" s="76"/>
      <c r="E52" s="76"/>
      <c r="F52" s="76"/>
      <c r="G52" s="76"/>
      <c r="H52" s="76"/>
      <c r="I52" s="120"/>
      <c r="J52" s="76"/>
      <c r="K52" s="76"/>
      <c r="L52" s="76"/>
    </row>
    <row r="53" spans="1:12" s="46" customFormat="1" ht="16.5" customHeight="1">
      <c r="A53" s="425"/>
      <c r="B53" s="8" t="s">
        <v>234</v>
      </c>
      <c r="C53" s="7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46" customFormat="1" ht="16.5" customHeight="1">
      <c r="A54" s="426"/>
      <c r="B54" s="47" t="s">
        <v>231</v>
      </c>
      <c r="C54" s="77"/>
      <c r="D54" s="78"/>
      <c r="E54" s="78"/>
      <c r="F54" s="78"/>
      <c r="G54" s="78"/>
      <c r="H54" s="78"/>
      <c r="I54" s="121"/>
      <c r="J54" s="78"/>
      <c r="K54" s="78"/>
      <c r="L54" s="78"/>
    </row>
  </sheetData>
  <mergeCells count="12">
    <mergeCell ref="A1:B1"/>
    <mergeCell ref="A15:A19"/>
    <mergeCell ref="A20:A24"/>
    <mergeCell ref="A25:A29"/>
    <mergeCell ref="A2:L2"/>
    <mergeCell ref="A5:A9"/>
    <mergeCell ref="A10:A14"/>
    <mergeCell ref="A30:A34"/>
    <mergeCell ref="A35:A39"/>
    <mergeCell ref="A40:A44"/>
    <mergeCell ref="A45:A49"/>
    <mergeCell ref="A50:A54"/>
  </mergeCells>
  <phoneticPr fontId="55" type="noConversion"/>
  <printOptions horizontalCentered="1"/>
  <pageMargins left="0.62992125984251968" right="0.19685039370078741" top="0.19685039370078741" bottom="0.19685039370078741" header="0.15748031496062992" footer="0.15748031496062992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5"/>
  <sheetViews>
    <sheetView zoomScaleNormal="100" workbookViewId="0">
      <selection activeCell="B17" sqref="B17"/>
    </sheetView>
  </sheetViews>
  <sheetFormatPr defaultColWidth="8.7109375" defaultRowHeight="15.75"/>
  <cols>
    <col min="1" max="1" width="5" style="110" customWidth="1"/>
    <col min="2" max="2" width="24.7109375" style="59" bestFit="1" customWidth="1"/>
    <col min="3" max="3" width="7.7109375" style="59" customWidth="1"/>
    <col min="4" max="4" width="5" style="59" bestFit="1" customWidth="1"/>
    <col min="5" max="5" width="5" style="59" customWidth="1"/>
    <col min="6" max="8" width="5" style="59" bestFit="1" customWidth="1"/>
    <col min="9" max="9" width="5.28515625" style="59" customWidth="1"/>
    <col min="10" max="14" width="5" style="59" bestFit="1" customWidth="1"/>
    <col min="15" max="15" width="5" style="59" customWidth="1"/>
    <col min="16" max="24" width="5" style="59" bestFit="1" customWidth="1"/>
    <col min="25" max="25" width="5" style="59" customWidth="1"/>
    <col min="26" max="27" width="5" style="59" bestFit="1" customWidth="1"/>
    <col min="28" max="28" width="6.7109375" style="59" bestFit="1" customWidth="1"/>
    <col min="29" max="33" width="5" style="59" bestFit="1" customWidth="1"/>
    <col min="34" max="16384" width="8.7109375" style="59"/>
  </cols>
  <sheetData>
    <row r="1" spans="1:33">
      <c r="C1" s="111"/>
      <c r="N1" s="111"/>
      <c r="O1" s="111"/>
      <c r="P1" s="111"/>
      <c r="Q1" s="111"/>
      <c r="R1" s="111"/>
      <c r="S1" s="112"/>
      <c r="T1" s="111"/>
      <c r="U1" s="111"/>
      <c r="V1" s="111"/>
      <c r="AF1" s="113" t="s">
        <v>17</v>
      </c>
    </row>
    <row r="2" spans="1:33">
      <c r="M2" s="112" t="s">
        <v>310</v>
      </c>
      <c r="N2" s="111"/>
      <c r="O2" s="111"/>
      <c r="P2" s="111"/>
      <c r="Q2" s="111"/>
      <c r="R2" s="111"/>
      <c r="S2" s="112"/>
      <c r="T2" s="111"/>
      <c r="U2" s="111"/>
      <c r="V2" s="111"/>
      <c r="X2" s="113"/>
      <c r="Y2" s="113"/>
    </row>
    <row r="3" spans="1:33">
      <c r="M3" s="112" t="s">
        <v>385</v>
      </c>
      <c r="N3" s="114"/>
      <c r="O3" s="114"/>
      <c r="P3" s="114"/>
      <c r="Q3" s="114"/>
      <c r="R3" s="114"/>
      <c r="S3" s="115"/>
      <c r="T3" s="114"/>
      <c r="U3" s="114"/>
      <c r="V3" s="114"/>
      <c r="X3" s="113"/>
      <c r="Y3" s="113"/>
    </row>
    <row r="4" spans="1:33" ht="13.9" customHeight="1">
      <c r="X4" s="113"/>
      <c r="Y4" s="113"/>
    </row>
    <row r="5" spans="1:33" s="61" customFormat="1" ht="21.2" customHeight="1">
      <c r="A5" s="432" t="s">
        <v>273</v>
      </c>
      <c r="B5" s="432"/>
      <c r="C5" s="433" t="s">
        <v>290</v>
      </c>
      <c r="D5" s="434" t="s">
        <v>311</v>
      </c>
      <c r="E5" s="434"/>
      <c r="F5" s="434"/>
      <c r="G5" s="434"/>
      <c r="H5" s="434"/>
      <c r="I5" s="434"/>
      <c r="J5" s="434"/>
      <c r="K5" s="434"/>
      <c r="L5" s="434"/>
      <c r="M5" s="434"/>
      <c r="N5" s="429" t="s">
        <v>366</v>
      </c>
      <c r="O5" s="430"/>
      <c r="P5" s="430"/>
      <c r="Q5" s="430"/>
      <c r="R5" s="430"/>
      <c r="S5" s="430"/>
      <c r="T5" s="430"/>
      <c r="U5" s="430"/>
      <c r="V5" s="430"/>
      <c r="W5" s="431"/>
      <c r="X5" s="429" t="s">
        <v>367</v>
      </c>
      <c r="Y5" s="430"/>
      <c r="Z5" s="430"/>
      <c r="AA5" s="430"/>
      <c r="AB5" s="430"/>
      <c r="AC5" s="430"/>
      <c r="AD5" s="430"/>
      <c r="AE5" s="430"/>
      <c r="AF5" s="430"/>
      <c r="AG5" s="431"/>
    </row>
    <row r="6" spans="1:33" s="61" customFormat="1" ht="15.6" customHeight="1">
      <c r="A6" s="432"/>
      <c r="B6" s="432"/>
      <c r="C6" s="433"/>
      <c r="D6" s="127">
        <v>2021</v>
      </c>
      <c r="E6" s="127">
        <v>2022</v>
      </c>
      <c r="F6" s="127">
        <v>2023</v>
      </c>
      <c r="G6" s="127">
        <v>2024</v>
      </c>
      <c r="H6" s="127">
        <v>2025</v>
      </c>
      <c r="I6" s="127">
        <v>2026</v>
      </c>
      <c r="J6" s="127">
        <v>2027</v>
      </c>
      <c r="K6" s="127">
        <v>2028</v>
      </c>
      <c r="L6" s="127">
        <v>2029</v>
      </c>
      <c r="M6" s="127">
        <v>2030</v>
      </c>
      <c r="N6" s="127">
        <v>2021</v>
      </c>
      <c r="O6" s="127">
        <v>2022</v>
      </c>
      <c r="P6" s="127">
        <v>2023</v>
      </c>
      <c r="Q6" s="127">
        <v>2024</v>
      </c>
      <c r="R6" s="127">
        <v>2025</v>
      </c>
      <c r="S6" s="127">
        <v>2026</v>
      </c>
      <c r="T6" s="127">
        <v>2027</v>
      </c>
      <c r="U6" s="127">
        <v>2028</v>
      </c>
      <c r="V6" s="127">
        <v>2029</v>
      </c>
      <c r="W6" s="127">
        <v>2030</v>
      </c>
      <c r="X6" s="127">
        <v>2021</v>
      </c>
      <c r="Y6" s="127">
        <v>2022</v>
      </c>
      <c r="Z6" s="127">
        <v>2023</v>
      </c>
      <c r="AA6" s="127">
        <v>2024</v>
      </c>
      <c r="AB6" s="127">
        <v>2025</v>
      </c>
      <c r="AC6" s="127">
        <v>2026</v>
      </c>
      <c r="AD6" s="127">
        <v>2027</v>
      </c>
      <c r="AE6" s="127">
        <v>2028</v>
      </c>
      <c r="AF6" s="127">
        <v>2029</v>
      </c>
      <c r="AG6" s="127">
        <v>2030</v>
      </c>
    </row>
    <row r="7" spans="1:33" s="61" customFormat="1" ht="33" customHeight="1">
      <c r="A7" s="126">
        <v>1</v>
      </c>
      <c r="B7" s="128" t="s">
        <v>386</v>
      </c>
      <c r="C7" s="124" t="s">
        <v>348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</row>
    <row r="8" spans="1:33" s="61" customFormat="1" ht="15.6" customHeight="1">
      <c r="A8" s="126"/>
      <c r="B8" s="122" t="s">
        <v>346</v>
      </c>
      <c r="C8" s="125" t="s">
        <v>291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</row>
    <row r="9" spans="1:33" s="61" customFormat="1" ht="15.6" customHeight="1">
      <c r="A9" s="126"/>
      <c r="B9" s="122" t="s">
        <v>347</v>
      </c>
      <c r="C9" s="125" t="s">
        <v>291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</row>
    <row r="10" spans="1:33" s="61" customFormat="1" ht="15.6" customHeight="1">
      <c r="A10" s="126"/>
      <c r="B10" s="122" t="s">
        <v>349</v>
      </c>
      <c r="C10" s="125" t="s">
        <v>291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</row>
    <row r="11" spans="1:33" s="61" customFormat="1" ht="31.5">
      <c r="A11" s="62">
        <v>2</v>
      </c>
      <c r="B11" s="133" t="s">
        <v>387</v>
      </c>
      <c r="C11" s="62" t="s">
        <v>264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64"/>
      <c r="AE11" s="64"/>
      <c r="AF11" s="64"/>
      <c r="AG11" s="64"/>
    </row>
    <row r="12" spans="1:33" s="61" customFormat="1">
      <c r="A12" s="62" t="s">
        <v>265</v>
      </c>
      <c r="B12" s="64" t="s">
        <v>297</v>
      </c>
      <c r="C12" s="62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64"/>
      <c r="AE12" s="64"/>
      <c r="AF12" s="64"/>
      <c r="AG12" s="64"/>
    </row>
    <row r="13" spans="1:33" s="61" customFormat="1">
      <c r="A13" s="62" t="s">
        <v>299</v>
      </c>
      <c r="B13" s="64" t="s">
        <v>266</v>
      </c>
      <c r="C13" s="62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64"/>
      <c r="AE13" s="64"/>
      <c r="AF13" s="64"/>
      <c r="AG13" s="64"/>
    </row>
    <row r="14" spans="1:33" s="61" customFormat="1" ht="19.5" customHeight="1">
      <c r="A14" s="62" t="s">
        <v>388</v>
      </c>
      <c r="B14" s="64" t="s">
        <v>293</v>
      </c>
      <c r="C14" s="62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64"/>
      <c r="AE14" s="64"/>
      <c r="AF14" s="64"/>
      <c r="AG14" s="64"/>
    </row>
    <row r="15" spans="1:33" ht="15.75" customHeight="1">
      <c r="A15" s="119"/>
      <c r="B15" s="63" t="s">
        <v>294</v>
      </c>
      <c r="C15" s="119" t="s">
        <v>291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63"/>
      <c r="AE15" s="63"/>
      <c r="AF15" s="63"/>
      <c r="AG15" s="63"/>
    </row>
    <row r="16" spans="1:33" ht="15.75" customHeight="1">
      <c r="A16" s="119"/>
      <c r="B16" s="63" t="s">
        <v>295</v>
      </c>
      <c r="C16" s="119" t="s">
        <v>291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63"/>
      <c r="AE16" s="63"/>
      <c r="AF16" s="63"/>
      <c r="AG16" s="63"/>
    </row>
    <row r="17" spans="1:33">
      <c r="A17" s="119"/>
      <c r="B17" s="63" t="s">
        <v>8</v>
      </c>
      <c r="C17" s="119" t="s">
        <v>291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63"/>
      <c r="AE17" s="63"/>
      <c r="AF17" s="63"/>
      <c r="AG17" s="63"/>
    </row>
    <row r="18" spans="1:33">
      <c r="A18" s="119"/>
      <c r="B18" s="63" t="s">
        <v>7</v>
      </c>
      <c r="C18" s="119" t="s">
        <v>291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63"/>
      <c r="AE18" s="63"/>
      <c r="AF18" s="63"/>
      <c r="AG18" s="63"/>
    </row>
    <row r="19" spans="1:33">
      <c r="A19" s="119"/>
      <c r="B19" s="63" t="s">
        <v>296</v>
      </c>
      <c r="C19" s="119" t="s">
        <v>291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63"/>
      <c r="AE19" s="63"/>
      <c r="AF19" s="63"/>
      <c r="AG19" s="63"/>
    </row>
    <row r="20" spans="1:33" s="61" customFormat="1">
      <c r="A20" s="62" t="s">
        <v>289</v>
      </c>
      <c r="B20" s="64" t="s">
        <v>292</v>
      </c>
      <c r="C20" s="62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64"/>
      <c r="AE20" s="64"/>
      <c r="AF20" s="64"/>
      <c r="AG20" s="64"/>
    </row>
    <row r="21" spans="1:33" ht="15.75" customHeight="1">
      <c r="A21" s="119"/>
      <c r="B21" s="63" t="s">
        <v>294</v>
      </c>
      <c r="C21" s="119" t="s">
        <v>291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63"/>
      <c r="AE21" s="63"/>
      <c r="AF21" s="63"/>
      <c r="AG21" s="63"/>
    </row>
    <row r="22" spans="1:33">
      <c r="A22" s="119"/>
      <c r="B22" s="63" t="s">
        <v>295</v>
      </c>
      <c r="C22" s="119" t="s">
        <v>291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63"/>
      <c r="AE22" s="63"/>
      <c r="AF22" s="63"/>
      <c r="AG22" s="63"/>
    </row>
    <row r="23" spans="1:33">
      <c r="A23" s="119"/>
      <c r="B23" s="63" t="s">
        <v>8</v>
      </c>
      <c r="C23" s="119" t="s">
        <v>291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63"/>
      <c r="AE23" s="63"/>
      <c r="AF23" s="63"/>
      <c r="AG23" s="63"/>
    </row>
    <row r="24" spans="1:33">
      <c r="A24" s="119"/>
      <c r="B24" s="63" t="s">
        <v>7</v>
      </c>
      <c r="C24" s="119" t="s">
        <v>291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63"/>
      <c r="AE24" s="63"/>
      <c r="AF24" s="63"/>
      <c r="AG24" s="63"/>
    </row>
    <row r="25" spans="1:33">
      <c r="A25" s="119"/>
      <c r="B25" s="63" t="s">
        <v>296</v>
      </c>
      <c r="C25" s="119" t="s">
        <v>291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63"/>
      <c r="AE25" s="63"/>
      <c r="AF25" s="63"/>
      <c r="AG25" s="63"/>
    </row>
  </sheetData>
  <mergeCells count="6">
    <mergeCell ref="X5:AG5"/>
    <mergeCell ref="A5:A6"/>
    <mergeCell ref="B5:B6"/>
    <mergeCell ref="C5:C6"/>
    <mergeCell ref="D5:M5"/>
    <mergeCell ref="N5:W5"/>
  </mergeCells>
  <phoneticPr fontId="55" type="noConversion"/>
  <pageMargins left="0.17" right="0.15748031496062992" top="0.47244094488188981" bottom="0.59055118110236227" header="0.23622047244094491" footer="0.23622047244094491"/>
  <pageSetup paperSize="9" scale="8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view="pageBreakPreview" zoomScaleNormal="100" zoomScaleSheetLayoutView="100" workbookViewId="0"/>
  </sheetViews>
  <sheetFormatPr defaultColWidth="10.28515625" defaultRowHeight="12.75"/>
  <cols>
    <col min="1" max="1" width="5.7109375" style="18" customWidth="1"/>
    <col min="2" max="2" width="23.42578125" style="18" customWidth="1"/>
    <col min="3" max="8" width="9.7109375" style="18" customWidth="1"/>
    <col min="9" max="9" width="14.42578125" style="18" hidden="1" customWidth="1"/>
    <col min="10" max="16384" width="10.28515625" style="17"/>
  </cols>
  <sheetData>
    <row r="1" spans="1:9" ht="12.75" customHeight="1">
      <c r="A1" s="45" t="s">
        <v>230</v>
      </c>
      <c r="B1" s="45"/>
      <c r="C1" s="45"/>
      <c r="D1" s="45"/>
      <c r="E1" s="45"/>
      <c r="H1" s="44" t="s">
        <v>300</v>
      </c>
    </row>
    <row r="2" spans="1:9" ht="18.75" customHeight="1">
      <c r="I2" s="44"/>
    </row>
    <row r="3" spans="1:9" ht="15">
      <c r="A3" s="436" t="s">
        <v>229</v>
      </c>
      <c r="B3" s="436"/>
      <c r="C3" s="436"/>
      <c r="D3" s="436"/>
      <c r="E3" s="436"/>
      <c r="F3" s="436"/>
      <c r="G3" s="436"/>
      <c r="H3" s="436"/>
      <c r="I3" s="436"/>
    </row>
    <row r="4" spans="1:9" ht="15">
      <c r="A4" s="436" t="s">
        <v>228</v>
      </c>
      <c r="B4" s="436"/>
      <c r="C4" s="436"/>
      <c r="D4" s="436"/>
      <c r="E4" s="436"/>
      <c r="F4" s="436"/>
      <c r="G4" s="436"/>
      <c r="H4" s="436"/>
      <c r="I4" s="436"/>
    </row>
    <row r="6" spans="1:9" s="18" customFormat="1" ht="40.700000000000003" customHeight="1">
      <c r="A6" s="439" t="s">
        <v>5</v>
      </c>
      <c r="B6" s="437" t="s">
        <v>227</v>
      </c>
      <c r="C6" s="435" t="s">
        <v>226</v>
      </c>
      <c r="D6" s="435"/>
      <c r="E6" s="435"/>
      <c r="F6" s="435"/>
      <c r="G6" s="435"/>
      <c r="H6" s="435"/>
      <c r="I6" s="437" t="s">
        <v>225</v>
      </c>
    </row>
    <row r="7" spans="1:9" s="18" customFormat="1" ht="33" customHeight="1">
      <c r="A7" s="440"/>
      <c r="B7" s="438"/>
      <c r="C7" s="43">
        <v>2010</v>
      </c>
      <c r="D7" s="43">
        <v>2011</v>
      </c>
      <c r="E7" s="43">
        <v>2012</v>
      </c>
      <c r="F7" s="43">
        <v>2013</v>
      </c>
      <c r="G7" s="43">
        <v>2014</v>
      </c>
      <c r="H7" s="43">
        <v>2015</v>
      </c>
      <c r="I7" s="441"/>
    </row>
    <row r="8" spans="1:9" s="27" customFormat="1" ht="16.5" customHeight="1">
      <c r="A8" s="42" t="s">
        <v>224</v>
      </c>
      <c r="B8" s="41" t="s">
        <v>223</v>
      </c>
      <c r="C8" s="40"/>
      <c r="D8" s="40"/>
      <c r="E8" s="40"/>
      <c r="F8" s="40"/>
      <c r="G8" s="40"/>
      <c r="H8" s="40"/>
      <c r="I8" s="40"/>
    </row>
    <row r="9" spans="1:9" ht="16.5" customHeight="1">
      <c r="A9" s="38"/>
      <c r="B9" s="39" t="s">
        <v>35</v>
      </c>
      <c r="C9" s="38">
        <f t="shared" ref="C9:H9" si="0">C13+C34+C137+C167+C106+C80+C45+C195+C211</f>
        <v>29</v>
      </c>
      <c r="D9" s="38">
        <f t="shared" si="0"/>
        <v>38</v>
      </c>
      <c r="E9" s="38">
        <f t="shared" si="0"/>
        <v>36</v>
      </c>
      <c r="F9" s="38">
        <f t="shared" si="0"/>
        <v>36</v>
      </c>
      <c r="G9" s="38">
        <f t="shared" si="0"/>
        <v>34</v>
      </c>
      <c r="H9" s="38">
        <f t="shared" si="0"/>
        <v>4</v>
      </c>
      <c r="I9" s="38"/>
    </row>
    <row r="10" spans="1:9" ht="16.5" customHeight="1">
      <c r="A10" s="36"/>
      <c r="B10" s="37" t="s">
        <v>34</v>
      </c>
      <c r="C10" s="36">
        <f>C9</f>
        <v>29</v>
      </c>
      <c r="D10" s="36">
        <f>D9+C10</f>
        <v>67</v>
      </c>
      <c r="E10" s="36">
        <f>E9+D10</f>
        <v>103</v>
      </c>
      <c r="F10" s="36">
        <f>F9+E10</f>
        <v>139</v>
      </c>
      <c r="G10" s="36">
        <f>G9+F10</f>
        <v>173</v>
      </c>
      <c r="H10" s="36">
        <f>H9+G10</f>
        <v>177</v>
      </c>
      <c r="I10" s="36" t="s">
        <v>222</v>
      </c>
    </row>
    <row r="11" spans="1:9" ht="16.5" customHeight="1">
      <c r="A11" s="33"/>
      <c r="B11" s="35" t="s">
        <v>33</v>
      </c>
      <c r="C11" s="34">
        <f t="shared" ref="C11:H11" si="1">C10/180*100</f>
        <v>16.111111111111111</v>
      </c>
      <c r="D11" s="34">
        <f t="shared" si="1"/>
        <v>37.222222222222221</v>
      </c>
      <c r="E11" s="34">
        <f t="shared" si="1"/>
        <v>57.222222222222221</v>
      </c>
      <c r="F11" s="34">
        <f t="shared" si="1"/>
        <v>77.222222222222229</v>
      </c>
      <c r="G11" s="34">
        <f t="shared" si="1"/>
        <v>96.111111111111114</v>
      </c>
      <c r="H11" s="34">
        <f t="shared" si="1"/>
        <v>98.333333333333329</v>
      </c>
      <c r="I11" s="33"/>
    </row>
    <row r="12" spans="1:9" s="27" customFormat="1" ht="16.5" customHeight="1">
      <c r="A12" s="28" t="s">
        <v>221</v>
      </c>
      <c r="B12" s="29" t="s">
        <v>220</v>
      </c>
      <c r="C12" s="28"/>
      <c r="D12" s="28"/>
      <c r="E12" s="28"/>
      <c r="F12" s="28"/>
      <c r="G12" s="28"/>
      <c r="H12" s="28"/>
      <c r="I12" s="28"/>
    </row>
    <row r="13" spans="1:9" ht="16.5" customHeight="1">
      <c r="A13" s="23"/>
      <c r="B13" s="25" t="s">
        <v>35</v>
      </c>
      <c r="C13" s="23">
        <f t="shared" ref="C13:H13" si="2">SUM(C16:C32)</f>
        <v>8</v>
      </c>
      <c r="D13" s="23">
        <f t="shared" si="2"/>
        <v>9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/>
    </row>
    <row r="14" spans="1:9" ht="16.5" customHeight="1">
      <c r="A14" s="21"/>
      <c r="B14" s="22" t="s">
        <v>34</v>
      </c>
      <c r="C14" s="21">
        <f>C13</f>
        <v>8</v>
      </c>
      <c r="D14" s="21">
        <f>D13+C14</f>
        <v>17</v>
      </c>
      <c r="E14" s="21">
        <f>E13+D14</f>
        <v>17</v>
      </c>
      <c r="F14" s="21">
        <f>F13+E14</f>
        <v>17</v>
      </c>
      <c r="G14" s="21">
        <f>G13+F14</f>
        <v>17</v>
      </c>
      <c r="H14" s="21">
        <f>H13+G14</f>
        <v>17</v>
      </c>
      <c r="I14" s="21"/>
    </row>
    <row r="15" spans="1:9" ht="16.5" customHeight="1">
      <c r="A15" s="19"/>
      <c r="B15" s="20" t="s">
        <v>33</v>
      </c>
      <c r="C15" s="26">
        <f t="shared" ref="C15:H15" si="3">C14/17*100</f>
        <v>47.058823529411761</v>
      </c>
      <c r="D15" s="26">
        <f t="shared" si="3"/>
        <v>100</v>
      </c>
      <c r="E15" s="26">
        <f t="shared" si="3"/>
        <v>100</v>
      </c>
      <c r="F15" s="26">
        <f t="shared" si="3"/>
        <v>100</v>
      </c>
      <c r="G15" s="26">
        <f t="shared" si="3"/>
        <v>100</v>
      </c>
      <c r="H15" s="26">
        <f t="shared" si="3"/>
        <v>100</v>
      </c>
      <c r="I15" s="19"/>
    </row>
    <row r="16" spans="1:9" ht="16.5" customHeight="1">
      <c r="A16" s="23">
        <v>1</v>
      </c>
      <c r="B16" s="25" t="s">
        <v>219</v>
      </c>
      <c r="C16" s="23">
        <v>1</v>
      </c>
      <c r="D16" s="23"/>
      <c r="E16" s="23"/>
      <c r="F16" s="23"/>
      <c r="G16" s="23"/>
      <c r="H16" s="23"/>
      <c r="I16" s="24"/>
    </row>
    <row r="17" spans="1:9" ht="16.5" customHeight="1">
      <c r="A17" s="21">
        <v>2</v>
      </c>
      <c r="B17" s="22" t="s">
        <v>218</v>
      </c>
      <c r="C17" s="21">
        <v>1</v>
      </c>
      <c r="D17" s="21"/>
      <c r="E17" s="21"/>
      <c r="F17" s="21"/>
      <c r="G17" s="21"/>
      <c r="H17" s="21"/>
      <c r="I17" s="21"/>
    </row>
    <row r="18" spans="1:9" ht="16.5" customHeight="1">
      <c r="A18" s="23">
        <v>3</v>
      </c>
      <c r="B18" s="22" t="s">
        <v>217</v>
      </c>
      <c r="C18" s="21">
        <v>1</v>
      </c>
      <c r="D18" s="21"/>
      <c r="E18" s="21"/>
      <c r="F18" s="21"/>
      <c r="G18" s="21"/>
      <c r="H18" s="21"/>
      <c r="I18" s="21"/>
    </row>
    <row r="19" spans="1:9" ht="16.5" customHeight="1">
      <c r="A19" s="21">
        <v>4</v>
      </c>
      <c r="B19" s="22" t="s">
        <v>216</v>
      </c>
      <c r="C19" s="21">
        <v>1</v>
      </c>
      <c r="D19" s="21"/>
      <c r="E19" s="21"/>
      <c r="F19" s="21"/>
      <c r="G19" s="21"/>
      <c r="H19" s="21"/>
      <c r="I19" s="21"/>
    </row>
    <row r="20" spans="1:9" ht="16.5" customHeight="1">
      <c r="A20" s="23">
        <v>5</v>
      </c>
      <c r="B20" s="22" t="s">
        <v>215</v>
      </c>
      <c r="C20" s="21">
        <v>1</v>
      </c>
      <c r="D20" s="21"/>
      <c r="E20" s="21"/>
      <c r="F20" s="21"/>
      <c r="G20" s="21"/>
      <c r="H20" s="21"/>
      <c r="I20" s="21"/>
    </row>
    <row r="21" spans="1:9" ht="16.5" customHeight="1">
      <c r="A21" s="21">
        <v>6</v>
      </c>
      <c r="B21" s="22" t="s">
        <v>214</v>
      </c>
      <c r="C21" s="21">
        <v>1</v>
      </c>
      <c r="D21" s="21"/>
      <c r="E21" s="21"/>
      <c r="F21" s="21"/>
      <c r="G21" s="21"/>
      <c r="H21" s="21"/>
      <c r="I21" s="21"/>
    </row>
    <row r="22" spans="1:9" ht="16.5" customHeight="1">
      <c r="A22" s="23">
        <v>7</v>
      </c>
      <c r="B22" s="22" t="s">
        <v>213</v>
      </c>
      <c r="C22" s="21">
        <v>1</v>
      </c>
      <c r="D22" s="21"/>
      <c r="E22" s="21"/>
      <c r="F22" s="21"/>
      <c r="G22" s="21"/>
      <c r="H22" s="21"/>
      <c r="I22" s="21"/>
    </row>
    <row r="23" spans="1:9" ht="16.5" customHeight="1">
      <c r="A23" s="21">
        <v>8</v>
      </c>
      <c r="B23" s="22" t="s">
        <v>212</v>
      </c>
      <c r="C23" s="21">
        <v>1</v>
      </c>
      <c r="D23" s="21"/>
      <c r="E23" s="21"/>
      <c r="F23" s="21"/>
      <c r="G23" s="21"/>
      <c r="H23" s="21"/>
      <c r="I23" s="21"/>
    </row>
    <row r="24" spans="1:9" ht="16.5" customHeight="1">
      <c r="A24" s="23">
        <v>9</v>
      </c>
      <c r="B24" s="30" t="s">
        <v>211</v>
      </c>
      <c r="C24" s="21"/>
      <c r="D24" s="32">
        <v>1</v>
      </c>
      <c r="E24" s="21"/>
      <c r="F24" s="32"/>
      <c r="G24" s="32"/>
      <c r="H24" s="32"/>
      <c r="I24" s="32"/>
    </row>
    <row r="25" spans="1:9" ht="16.5" customHeight="1">
      <c r="A25" s="21">
        <v>10</v>
      </c>
      <c r="B25" s="30" t="s">
        <v>210</v>
      </c>
      <c r="C25" s="32"/>
      <c r="D25" s="32">
        <v>1</v>
      </c>
      <c r="E25" s="32"/>
      <c r="F25" s="32"/>
      <c r="G25" s="32"/>
      <c r="H25" s="32"/>
      <c r="I25" s="32"/>
    </row>
    <row r="26" spans="1:9" ht="16.5" customHeight="1">
      <c r="A26" s="23">
        <v>11</v>
      </c>
      <c r="B26" s="30" t="s">
        <v>209</v>
      </c>
      <c r="C26" s="32"/>
      <c r="D26" s="32">
        <v>1</v>
      </c>
      <c r="E26" s="32"/>
      <c r="F26" s="32"/>
      <c r="G26" s="32"/>
      <c r="H26" s="32"/>
      <c r="I26" s="32"/>
    </row>
    <row r="27" spans="1:9" ht="16.5" customHeight="1">
      <c r="A27" s="21">
        <v>12</v>
      </c>
      <c r="B27" s="30" t="s">
        <v>208</v>
      </c>
      <c r="C27" s="32"/>
      <c r="D27" s="32">
        <v>1</v>
      </c>
      <c r="E27" s="32"/>
      <c r="F27" s="32"/>
      <c r="G27" s="32"/>
      <c r="H27" s="32"/>
      <c r="I27" s="32"/>
    </row>
    <row r="28" spans="1:9" ht="16.5" customHeight="1">
      <c r="A28" s="23">
        <v>13</v>
      </c>
      <c r="B28" s="30" t="s">
        <v>207</v>
      </c>
      <c r="C28" s="32"/>
      <c r="D28" s="32">
        <v>1</v>
      </c>
      <c r="E28" s="32"/>
      <c r="F28" s="32"/>
      <c r="G28" s="32"/>
      <c r="H28" s="32"/>
      <c r="I28" s="32"/>
    </row>
    <row r="29" spans="1:9" ht="16.5" customHeight="1">
      <c r="A29" s="21">
        <v>14</v>
      </c>
      <c r="B29" s="30" t="s">
        <v>206</v>
      </c>
      <c r="C29" s="32"/>
      <c r="D29" s="32">
        <v>1</v>
      </c>
      <c r="E29" s="32"/>
      <c r="F29" s="32"/>
      <c r="G29" s="32"/>
      <c r="H29" s="32"/>
      <c r="I29" s="32"/>
    </row>
    <row r="30" spans="1:9" ht="16.5" customHeight="1">
      <c r="A30" s="23">
        <v>15</v>
      </c>
      <c r="B30" s="30" t="s">
        <v>181</v>
      </c>
      <c r="C30" s="32"/>
      <c r="D30" s="32">
        <v>1</v>
      </c>
      <c r="E30" s="32"/>
      <c r="F30" s="32"/>
      <c r="G30" s="32"/>
      <c r="H30" s="32"/>
      <c r="I30" s="32"/>
    </row>
    <row r="31" spans="1:9" ht="16.5" customHeight="1">
      <c r="A31" s="21">
        <v>16</v>
      </c>
      <c r="B31" s="30" t="s">
        <v>205</v>
      </c>
      <c r="C31" s="32"/>
      <c r="D31" s="32">
        <v>1</v>
      </c>
      <c r="E31" s="32"/>
      <c r="F31" s="32"/>
      <c r="G31" s="32"/>
      <c r="H31" s="32"/>
      <c r="I31" s="32"/>
    </row>
    <row r="32" spans="1:9" ht="16.5" customHeight="1">
      <c r="A32" s="23">
        <v>17</v>
      </c>
      <c r="B32" s="30" t="s">
        <v>204</v>
      </c>
      <c r="C32" s="32"/>
      <c r="D32" s="32">
        <v>1</v>
      </c>
      <c r="E32" s="32"/>
      <c r="F32" s="32"/>
      <c r="G32" s="32"/>
      <c r="H32" s="32"/>
      <c r="I32" s="19"/>
    </row>
    <row r="33" spans="1:9" s="27" customFormat="1" ht="16.5" customHeight="1">
      <c r="A33" s="28" t="s">
        <v>203</v>
      </c>
      <c r="B33" s="29" t="s">
        <v>202</v>
      </c>
      <c r="C33" s="28"/>
      <c r="D33" s="28"/>
      <c r="E33" s="28"/>
      <c r="F33" s="28"/>
      <c r="G33" s="28"/>
      <c r="H33" s="28"/>
      <c r="I33" s="28"/>
    </row>
    <row r="34" spans="1:9" ht="16.5" customHeight="1">
      <c r="A34" s="23"/>
      <c r="B34" s="25" t="s">
        <v>35</v>
      </c>
      <c r="C34" s="23">
        <f>SUM(C37:C43)</f>
        <v>7</v>
      </c>
      <c r="D34" s="23"/>
      <c r="E34" s="23"/>
      <c r="F34" s="23"/>
      <c r="G34" s="23"/>
      <c r="H34" s="23"/>
      <c r="I34" s="23"/>
    </row>
    <row r="35" spans="1:9" ht="16.5" customHeight="1">
      <c r="A35" s="21"/>
      <c r="B35" s="22" t="s">
        <v>34</v>
      </c>
      <c r="C35" s="21">
        <f>C34</f>
        <v>7</v>
      </c>
      <c r="D35" s="21">
        <f>C35+D34</f>
        <v>7</v>
      </c>
      <c r="E35" s="21">
        <f>D35+E34</f>
        <v>7</v>
      </c>
      <c r="F35" s="21">
        <f>E35+F34</f>
        <v>7</v>
      </c>
      <c r="G35" s="21">
        <f>F35+G34</f>
        <v>7</v>
      </c>
      <c r="H35" s="21">
        <f>G35+H34</f>
        <v>7</v>
      </c>
      <c r="I35" s="21"/>
    </row>
    <row r="36" spans="1:9" ht="16.5" customHeight="1">
      <c r="A36" s="19"/>
      <c r="B36" s="20" t="s">
        <v>33</v>
      </c>
      <c r="C36" s="26">
        <f t="shared" ref="C36:H36" si="4">C35/7*100</f>
        <v>100</v>
      </c>
      <c r="D36" s="26">
        <f t="shared" si="4"/>
        <v>100</v>
      </c>
      <c r="E36" s="26">
        <f t="shared" si="4"/>
        <v>100</v>
      </c>
      <c r="F36" s="26">
        <f t="shared" si="4"/>
        <v>100</v>
      </c>
      <c r="G36" s="26">
        <f t="shared" si="4"/>
        <v>100</v>
      </c>
      <c r="H36" s="26">
        <f t="shared" si="4"/>
        <v>100</v>
      </c>
      <c r="I36" s="19"/>
    </row>
    <row r="37" spans="1:9" ht="16.5" customHeight="1">
      <c r="A37" s="23">
        <v>1</v>
      </c>
      <c r="B37" s="25" t="s">
        <v>201</v>
      </c>
      <c r="C37" s="23">
        <v>1</v>
      </c>
      <c r="D37" s="23"/>
      <c r="E37" s="23"/>
      <c r="F37" s="23"/>
      <c r="G37" s="23"/>
      <c r="H37" s="23"/>
      <c r="I37" s="24"/>
    </row>
    <row r="38" spans="1:9" ht="16.5" customHeight="1">
      <c r="A38" s="21">
        <v>2</v>
      </c>
      <c r="B38" s="22" t="s">
        <v>200</v>
      </c>
      <c r="C38" s="21">
        <v>1</v>
      </c>
      <c r="D38" s="21"/>
      <c r="E38" s="21"/>
      <c r="F38" s="21"/>
      <c r="G38" s="21"/>
      <c r="H38" s="21"/>
      <c r="I38" s="21"/>
    </row>
    <row r="39" spans="1:9" ht="16.5" customHeight="1">
      <c r="A39" s="23">
        <v>3</v>
      </c>
      <c r="B39" s="22" t="s">
        <v>199</v>
      </c>
      <c r="C39" s="21">
        <v>1</v>
      </c>
      <c r="D39" s="21"/>
      <c r="E39" s="21"/>
      <c r="F39" s="21"/>
      <c r="G39" s="21"/>
      <c r="H39" s="21"/>
      <c r="I39" s="21"/>
    </row>
    <row r="40" spans="1:9" ht="16.5" customHeight="1">
      <c r="A40" s="21">
        <v>4</v>
      </c>
      <c r="B40" s="22" t="s">
        <v>198</v>
      </c>
      <c r="C40" s="21">
        <v>1</v>
      </c>
      <c r="D40" s="21"/>
      <c r="E40" s="21"/>
      <c r="F40" s="21"/>
      <c r="G40" s="21"/>
      <c r="H40" s="21"/>
      <c r="I40" s="21"/>
    </row>
    <row r="41" spans="1:9" ht="16.5" customHeight="1">
      <c r="A41" s="23">
        <v>5</v>
      </c>
      <c r="B41" s="22" t="s">
        <v>197</v>
      </c>
      <c r="C41" s="21">
        <v>1</v>
      </c>
      <c r="D41" s="21"/>
      <c r="E41" s="21"/>
      <c r="F41" s="21"/>
      <c r="G41" s="21"/>
      <c r="H41" s="21"/>
      <c r="I41" s="21"/>
    </row>
    <row r="42" spans="1:9" ht="16.5" customHeight="1">
      <c r="A42" s="21">
        <v>6</v>
      </c>
      <c r="B42" s="22" t="s">
        <v>196</v>
      </c>
      <c r="C42" s="21">
        <v>1</v>
      </c>
      <c r="D42" s="21"/>
      <c r="E42" s="21"/>
      <c r="F42" s="21"/>
      <c r="G42" s="21"/>
      <c r="H42" s="21"/>
      <c r="I42" s="21"/>
    </row>
    <row r="43" spans="1:9" ht="16.5" customHeight="1">
      <c r="A43" s="23">
        <v>7</v>
      </c>
      <c r="B43" s="30" t="s">
        <v>195</v>
      </c>
      <c r="C43" s="32">
        <v>1</v>
      </c>
      <c r="D43" s="32"/>
      <c r="E43" s="32"/>
      <c r="F43" s="32"/>
      <c r="G43" s="32"/>
      <c r="H43" s="32"/>
      <c r="I43" s="32"/>
    </row>
    <row r="44" spans="1:9" s="27" customFormat="1" ht="16.5" customHeight="1">
      <c r="A44" s="28" t="s">
        <v>194</v>
      </c>
      <c r="B44" s="29" t="s">
        <v>193</v>
      </c>
      <c r="C44" s="28"/>
      <c r="D44" s="28"/>
      <c r="E44" s="28"/>
      <c r="F44" s="28"/>
      <c r="G44" s="28"/>
      <c r="H44" s="28"/>
      <c r="I44" s="28"/>
    </row>
    <row r="45" spans="1:9" ht="16.5" customHeight="1">
      <c r="A45" s="23"/>
      <c r="B45" s="25" t="s">
        <v>35</v>
      </c>
      <c r="C45" s="23">
        <f t="shared" ref="C45:H45" si="5">SUM(C48:C78)</f>
        <v>0</v>
      </c>
      <c r="D45" s="23">
        <f t="shared" si="5"/>
        <v>5</v>
      </c>
      <c r="E45" s="23">
        <f t="shared" si="5"/>
        <v>8</v>
      </c>
      <c r="F45" s="23">
        <f t="shared" si="5"/>
        <v>8</v>
      </c>
      <c r="G45" s="23">
        <f t="shared" si="5"/>
        <v>7</v>
      </c>
      <c r="H45" s="23">
        <f t="shared" si="5"/>
        <v>0</v>
      </c>
      <c r="I45" s="23"/>
    </row>
    <row r="46" spans="1:9" ht="16.5" customHeight="1">
      <c r="A46" s="21"/>
      <c r="B46" s="22" t="s">
        <v>34</v>
      </c>
      <c r="C46" s="21">
        <f>C45</f>
        <v>0</v>
      </c>
      <c r="D46" s="21">
        <f>C46+D45</f>
        <v>5</v>
      </c>
      <c r="E46" s="21">
        <f>D46+E45</f>
        <v>13</v>
      </c>
      <c r="F46" s="21">
        <f>E46+F45</f>
        <v>21</v>
      </c>
      <c r="G46" s="21">
        <f>F46+G45</f>
        <v>28</v>
      </c>
      <c r="H46" s="21">
        <f>G46+H45</f>
        <v>28</v>
      </c>
      <c r="I46" s="21"/>
    </row>
    <row r="47" spans="1:9" ht="16.5" customHeight="1">
      <c r="A47" s="19"/>
      <c r="B47" s="20" t="s">
        <v>33</v>
      </c>
      <c r="C47" s="26">
        <f t="shared" ref="C47:H47" si="6">C46/31*100</f>
        <v>0</v>
      </c>
      <c r="D47" s="26">
        <f t="shared" si="6"/>
        <v>16.129032258064516</v>
      </c>
      <c r="E47" s="26">
        <f t="shared" si="6"/>
        <v>41.935483870967744</v>
      </c>
      <c r="F47" s="26">
        <f t="shared" si="6"/>
        <v>67.741935483870961</v>
      </c>
      <c r="G47" s="26">
        <f t="shared" si="6"/>
        <v>90.322580645161281</v>
      </c>
      <c r="H47" s="26">
        <f t="shared" si="6"/>
        <v>90.322580645161281</v>
      </c>
      <c r="I47" s="19"/>
    </row>
    <row r="48" spans="1:9" ht="16.5" customHeight="1">
      <c r="A48" s="24">
        <v>1</v>
      </c>
      <c r="B48" s="31" t="s">
        <v>192</v>
      </c>
      <c r="C48" s="24"/>
      <c r="D48" s="24">
        <v>1</v>
      </c>
      <c r="E48" s="24"/>
      <c r="F48" s="24"/>
      <c r="G48" s="24"/>
      <c r="H48" s="24"/>
      <c r="I48" s="21"/>
    </row>
    <row r="49" spans="1:9" ht="16.5" customHeight="1">
      <c r="A49" s="21">
        <v>2</v>
      </c>
      <c r="B49" s="22" t="s">
        <v>191</v>
      </c>
      <c r="C49" s="21"/>
      <c r="D49" s="21">
        <v>1</v>
      </c>
      <c r="E49" s="21"/>
      <c r="F49" s="21"/>
      <c r="G49" s="21"/>
      <c r="H49" s="21"/>
      <c r="I49" s="21"/>
    </row>
    <row r="50" spans="1:9" ht="16.5" customHeight="1">
      <c r="A50" s="21">
        <v>3</v>
      </c>
      <c r="B50" s="22" t="s">
        <v>190</v>
      </c>
      <c r="C50" s="21"/>
      <c r="D50" s="21">
        <v>1</v>
      </c>
      <c r="E50" s="21"/>
      <c r="F50" s="21"/>
      <c r="G50" s="21"/>
      <c r="H50" s="21"/>
      <c r="I50" s="21"/>
    </row>
    <row r="51" spans="1:9" ht="16.5" customHeight="1">
      <c r="A51" s="21">
        <v>4</v>
      </c>
      <c r="B51" s="22" t="s">
        <v>189</v>
      </c>
      <c r="C51" s="21"/>
      <c r="D51" s="21">
        <v>1</v>
      </c>
      <c r="E51" s="21"/>
      <c r="F51" s="21"/>
      <c r="G51" s="21"/>
      <c r="H51" s="21"/>
      <c r="I51" s="21"/>
    </row>
    <row r="52" spans="1:9" ht="16.5" customHeight="1">
      <c r="A52" s="21">
        <v>5</v>
      </c>
      <c r="B52" s="22" t="s">
        <v>188</v>
      </c>
      <c r="C52" s="21"/>
      <c r="D52" s="21">
        <v>1</v>
      </c>
      <c r="E52" s="21"/>
      <c r="F52" s="21"/>
      <c r="G52" s="21"/>
      <c r="H52" s="21"/>
      <c r="I52" s="21"/>
    </row>
    <row r="53" spans="1:9" ht="16.5" customHeight="1">
      <c r="A53" s="21">
        <v>6</v>
      </c>
      <c r="B53" s="22" t="s">
        <v>187</v>
      </c>
      <c r="C53" s="21"/>
      <c r="D53" s="21"/>
      <c r="E53" s="21">
        <v>1</v>
      </c>
      <c r="F53" s="21"/>
      <c r="G53" s="21"/>
      <c r="H53" s="21"/>
      <c r="I53" s="21"/>
    </row>
    <row r="54" spans="1:9" ht="16.5" customHeight="1">
      <c r="A54" s="21">
        <v>7</v>
      </c>
      <c r="B54" s="22" t="s">
        <v>186</v>
      </c>
      <c r="C54" s="21"/>
      <c r="D54" s="21"/>
      <c r="E54" s="21">
        <v>1</v>
      </c>
      <c r="F54" s="21"/>
      <c r="G54" s="21"/>
      <c r="H54" s="21"/>
      <c r="I54" s="21"/>
    </row>
    <row r="55" spans="1:9" ht="16.5" customHeight="1">
      <c r="A55" s="21">
        <v>8</v>
      </c>
      <c r="B55" s="22" t="s">
        <v>185</v>
      </c>
      <c r="C55" s="21"/>
      <c r="D55" s="21"/>
      <c r="E55" s="21">
        <v>1</v>
      </c>
      <c r="F55" s="21"/>
      <c r="G55" s="21"/>
      <c r="H55" s="21"/>
      <c r="I55" s="21"/>
    </row>
    <row r="56" spans="1:9" ht="16.5" customHeight="1">
      <c r="A56" s="21">
        <v>9</v>
      </c>
      <c r="B56" s="22" t="s">
        <v>184</v>
      </c>
      <c r="C56" s="21"/>
      <c r="D56" s="21"/>
      <c r="E56" s="21">
        <v>1</v>
      </c>
      <c r="F56" s="21"/>
      <c r="G56" s="21"/>
      <c r="H56" s="21"/>
      <c r="I56" s="21"/>
    </row>
    <row r="57" spans="1:9" ht="16.5" customHeight="1">
      <c r="A57" s="21">
        <v>10</v>
      </c>
      <c r="B57" s="22" t="s">
        <v>183</v>
      </c>
      <c r="C57" s="21"/>
      <c r="D57" s="21"/>
      <c r="E57" s="21">
        <v>1</v>
      </c>
      <c r="F57" s="21"/>
      <c r="G57" s="21"/>
      <c r="H57" s="21"/>
      <c r="I57" s="21"/>
    </row>
    <row r="58" spans="1:9" ht="16.5" customHeight="1">
      <c r="A58" s="21">
        <v>11</v>
      </c>
      <c r="B58" s="22" t="s">
        <v>182</v>
      </c>
      <c r="C58" s="21"/>
      <c r="D58" s="21"/>
      <c r="E58" s="21">
        <v>1</v>
      </c>
      <c r="F58" s="21"/>
      <c r="G58" s="21"/>
      <c r="H58" s="21"/>
      <c r="I58" s="21"/>
    </row>
    <row r="59" spans="1:9" ht="16.5" customHeight="1">
      <c r="A59" s="21">
        <v>12</v>
      </c>
      <c r="B59" s="22" t="s">
        <v>181</v>
      </c>
      <c r="C59" s="21"/>
      <c r="D59" s="21"/>
      <c r="E59" s="21">
        <v>1</v>
      </c>
      <c r="F59" s="21"/>
      <c r="G59" s="21"/>
      <c r="H59" s="21"/>
      <c r="I59" s="21"/>
    </row>
    <row r="60" spans="1:9" ht="16.5" customHeight="1">
      <c r="A60" s="21">
        <v>13</v>
      </c>
      <c r="B60" s="22" t="s">
        <v>180</v>
      </c>
      <c r="C60" s="21"/>
      <c r="D60" s="21"/>
      <c r="E60" s="21">
        <v>1</v>
      </c>
      <c r="F60" s="21"/>
      <c r="G60" s="21"/>
      <c r="H60" s="21"/>
      <c r="I60" s="21"/>
    </row>
    <row r="61" spans="1:9" ht="16.5" customHeight="1">
      <c r="A61" s="21">
        <v>14</v>
      </c>
      <c r="B61" s="22" t="s">
        <v>179</v>
      </c>
      <c r="C61" s="21"/>
      <c r="D61" s="21"/>
      <c r="E61" s="21"/>
      <c r="F61" s="21">
        <v>1</v>
      </c>
      <c r="G61" s="21"/>
      <c r="H61" s="21"/>
      <c r="I61" s="21"/>
    </row>
    <row r="62" spans="1:9" ht="16.5" customHeight="1">
      <c r="A62" s="21">
        <v>15</v>
      </c>
      <c r="B62" s="22" t="s">
        <v>178</v>
      </c>
      <c r="C62" s="21"/>
      <c r="D62" s="21"/>
      <c r="E62" s="21"/>
      <c r="F62" s="21">
        <v>1</v>
      </c>
      <c r="G62" s="21"/>
      <c r="H62" s="21"/>
      <c r="I62" s="21"/>
    </row>
    <row r="63" spans="1:9" ht="16.5" customHeight="1">
      <c r="A63" s="21">
        <v>16</v>
      </c>
      <c r="B63" s="22" t="s">
        <v>177</v>
      </c>
      <c r="C63" s="21"/>
      <c r="D63" s="21"/>
      <c r="E63" s="21"/>
      <c r="F63" s="21">
        <v>1</v>
      </c>
      <c r="G63" s="21"/>
      <c r="H63" s="21"/>
      <c r="I63" s="21"/>
    </row>
    <row r="64" spans="1:9" ht="16.5" customHeight="1">
      <c r="A64" s="21">
        <v>17</v>
      </c>
      <c r="B64" s="22" t="s">
        <v>176</v>
      </c>
      <c r="C64" s="21"/>
      <c r="D64" s="21"/>
      <c r="E64" s="21"/>
      <c r="F64" s="21">
        <v>1</v>
      </c>
      <c r="G64" s="21"/>
      <c r="H64" s="21"/>
      <c r="I64" s="21"/>
    </row>
    <row r="65" spans="1:9" ht="16.5" customHeight="1">
      <c r="A65" s="21">
        <v>18</v>
      </c>
      <c r="B65" s="22" t="s">
        <v>175</v>
      </c>
      <c r="C65" s="21"/>
      <c r="D65" s="21"/>
      <c r="E65" s="21"/>
      <c r="F65" s="21">
        <v>1</v>
      </c>
      <c r="G65" s="21"/>
      <c r="H65" s="21"/>
      <c r="I65" s="21"/>
    </row>
    <row r="66" spans="1:9" ht="16.5" customHeight="1">
      <c r="A66" s="21">
        <v>19</v>
      </c>
      <c r="B66" s="22" t="s">
        <v>174</v>
      </c>
      <c r="C66" s="21"/>
      <c r="D66" s="21"/>
      <c r="E66" s="21"/>
      <c r="F66" s="21">
        <v>1</v>
      </c>
      <c r="G66" s="21"/>
      <c r="H66" s="21"/>
      <c r="I66" s="21"/>
    </row>
    <row r="67" spans="1:9" ht="16.5" customHeight="1">
      <c r="A67" s="21">
        <v>20</v>
      </c>
      <c r="B67" s="22" t="s">
        <v>173</v>
      </c>
      <c r="C67" s="21"/>
      <c r="D67" s="21"/>
      <c r="E67" s="21"/>
      <c r="F67" s="21">
        <v>1</v>
      </c>
      <c r="G67" s="21"/>
      <c r="H67" s="21"/>
      <c r="I67" s="21"/>
    </row>
    <row r="68" spans="1:9" ht="16.5" customHeight="1">
      <c r="A68" s="21">
        <v>21</v>
      </c>
      <c r="B68" s="22" t="s">
        <v>172</v>
      </c>
      <c r="C68" s="21"/>
      <c r="D68" s="21"/>
      <c r="E68" s="21"/>
      <c r="F68" s="21">
        <v>1</v>
      </c>
      <c r="G68" s="21"/>
      <c r="H68" s="21"/>
      <c r="I68" s="21"/>
    </row>
    <row r="69" spans="1:9" ht="16.5" customHeight="1">
      <c r="A69" s="21">
        <v>22</v>
      </c>
      <c r="B69" s="22" t="s">
        <v>171</v>
      </c>
      <c r="C69" s="21"/>
      <c r="D69" s="21"/>
      <c r="E69" s="21"/>
      <c r="F69" s="21"/>
      <c r="G69" s="21">
        <v>1</v>
      </c>
      <c r="H69" s="21"/>
      <c r="I69" s="21"/>
    </row>
    <row r="70" spans="1:9" ht="16.5" customHeight="1">
      <c r="A70" s="21">
        <v>23</v>
      </c>
      <c r="B70" s="22" t="s">
        <v>170</v>
      </c>
      <c r="C70" s="21"/>
      <c r="D70" s="21"/>
      <c r="E70" s="21"/>
      <c r="F70" s="21"/>
      <c r="G70" s="21">
        <v>1</v>
      </c>
      <c r="H70" s="21"/>
      <c r="I70" s="21"/>
    </row>
    <row r="71" spans="1:9" ht="16.5" customHeight="1">
      <c r="A71" s="21">
        <v>24</v>
      </c>
      <c r="B71" s="22" t="s">
        <v>169</v>
      </c>
      <c r="C71" s="21"/>
      <c r="D71" s="21"/>
      <c r="E71" s="21"/>
      <c r="F71" s="21"/>
      <c r="G71" s="21">
        <v>1</v>
      </c>
      <c r="H71" s="21"/>
      <c r="I71" s="21"/>
    </row>
    <row r="72" spans="1:9" ht="16.5" customHeight="1">
      <c r="A72" s="21">
        <v>25</v>
      </c>
      <c r="B72" s="22" t="s">
        <v>168</v>
      </c>
      <c r="C72" s="21"/>
      <c r="D72" s="21"/>
      <c r="E72" s="21"/>
      <c r="F72" s="21"/>
      <c r="G72" s="21">
        <v>1</v>
      </c>
      <c r="H72" s="21"/>
      <c r="I72" s="21"/>
    </row>
    <row r="73" spans="1:9" ht="16.5" customHeight="1">
      <c r="A73" s="21">
        <v>26</v>
      </c>
      <c r="B73" s="22" t="s">
        <v>167</v>
      </c>
      <c r="C73" s="21"/>
      <c r="D73" s="21"/>
      <c r="E73" s="21"/>
      <c r="F73" s="21"/>
      <c r="G73" s="21">
        <v>1</v>
      </c>
      <c r="H73" s="21"/>
      <c r="I73" s="21"/>
    </row>
    <row r="74" spans="1:9" ht="16.5" customHeight="1">
      <c r="A74" s="21">
        <v>27</v>
      </c>
      <c r="B74" s="22" t="s">
        <v>166</v>
      </c>
      <c r="C74" s="21"/>
      <c r="D74" s="21"/>
      <c r="E74" s="21"/>
      <c r="F74" s="21"/>
      <c r="G74" s="21">
        <v>1</v>
      </c>
      <c r="H74" s="21"/>
      <c r="I74" s="21"/>
    </row>
    <row r="75" spans="1:9" ht="16.5" customHeight="1">
      <c r="A75" s="21">
        <v>28</v>
      </c>
      <c r="B75" s="22" t="s">
        <v>165</v>
      </c>
      <c r="C75" s="21"/>
      <c r="D75" s="21"/>
      <c r="E75" s="21"/>
      <c r="F75" s="21"/>
      <c r="G75" s="21">
        <v>1</v>
      </c>
      <c r="H75" s="21"/>
      <c r="I75" s="21"/>
    </row>
    <row r="76" spans="1:9" ht="16.5" customHeight="1">
      <c r="A76" s="21">
        <v>29</v>
      </c>
      <c r="B76" s="22" t="s">
        <v>164</v>
      </c>
      <c r="C76" s="21"/>
      <c r="D76" s="21"/>
      <c r="E76" s="21"/>
      <c r="F76" s="21"/>
      <c r="G76" s="21"/>
      <c r="H76" s="21"/>
      <c r="I76" s="21" t="s">
        <v>163</v>
      </c>
    </row>
    <row r="77" spans="1:9" ht="16.5" customHeight="1">
      <c r="A77" s="21">
        <v>30</v>
      </c>
      <c r="B77" s="22" t="s">
        <v>162</v>
      </c>
      <c r="C77" s="21"/>
      <c r="D77" s="21"/>
      <c r="E77" s="21"/>
      <c r="F77" s="21"/>
      <c r="G77" s="21"/>
      <c r="H77" s="21"/>
      <c r="I77" s="21" t="s">
        <v>161</v>
      </c>
    </row>
    <row r="78" spans="1:9" ht="16.5" customHeight="1">
      <c r="A78" s="21">
        <v>31</v>
      </c>
      <c r="B78" s="22" t="s">
        <v>160</v>
      </c>
      <c r="C78" s="21"/>
      <c r="D78" s="21"/>
      <c r="E78" s="21"/>
      <c r="F78" s="21"/>
      <c r="G78" s="21"/>
      <c r="H78" s="21"/>
      <c r="I78" s="21" t="s">
        <v>159</v>
      </c>
    </row>
    <row r="79" spans="1:9" s="27" customFormat="1" ht="16.5" customHeight="1">
      <c r="A79" s="28" t="s">
        <v>158</v>
      </c>
      <c r="B79" s="29" t="s">
        <v>157</v>
      </c>
      <c r="C79" s="28"/>
      <c r="D79" s="28"/>
      <c r="E79" s="28"/>
      <c r="F79" s="28"/>
      <c r="G79" s="28"/>
      <c r="H79" s="28"/>
      <c r="I79" s="28"/>
    </row>
    <row r="80" spans="1:9" ht="16.5" customHeight="1">
      <c r="A80" s="23"/>
      <c r="B80" s="25" t="s">
        <v>35</v>
      </c>
      <c r="C80" s="23">
        <f t="shared" ref="C80:H80" si="7">SUM(C83:C104)</f>
        <v>3</v>
      </c>
      <c r="D80" s="23">
        <f t="shared" si="7"/>
        <v>4</v>
      </c>
      <c r="E80" s="23">
        <f t="shared" si="7"/>
        <v>5</v>
      </c>
      <c r="F80" s="23">
        <f t="shared" si="7"/>
        <v>5</v>
      </c>
      <c r="G80" s="23">
        <f t="shared" si="7"/>
        <v>5</v>
      </c>
      <c r="H80" s="23">
        <f t="shared" si="7"/>
        <v>0</v>
      </c>
      <c r="I80" s="23"/>
    </row>
    <row r="81" spans="1:9" ht="16.5" customHeight="1">
      <c r="A81" s="21"/>
      <c r="B81" s="22" t="s">
        <v>34</v>
      </c>
      <c r="C81" s="21">
        <f>C80</f>
        <v>3</v>
      </c>
      <c r="D81" s="21">
        <f>C81+D80</f>
        <v>7</v>
      </c>
      <c r="E81" s="21">
        <f>D81+E80</f>
        <v>12</v>
      </c>
      <c r="F81" s="21">
        <f>E81+F80</f>
        <v>17</v>
      </c>
      <c r="G81" s="21">
        <f>F81+G80</f>
        <v>22</v>
      </c>
      <c r="H81" s="21">
        <f>G81+H80</f>
        <v>22</v>
      </c>
      <c r="I81" s="21"/>
    </row>
    <row r="82" spans="1:9" ht="16.5" customHeight="1">
      <c r="A82" s="19"/>
      <c r="B82" s="20" t="s">
        <v>33</v>
      </c>
      <c r="C82" s="26">
        <f t="shared" ref="C82:H82" si="8">C81/22*100</f>
        <v>13.636363636363635</v>
      </c>
      <c r="D82" s="26">
        <f t="shared" si="8"/>
        <v>31.818181818181817</v>
      </c>
      <c r="E82" s="26">
        <f t="shared" si="8"/>
        <v>54.54545454545454</v>
      </c>
      <c r="F82" s="26">
        <f t="shared" si="8"/>
        <v>77.272727272727266</v>
      </c>
      <c r="G82" s="26">
        <f t="shared" si="8"/>
        <v>100</v>
      </c>
      <c r="H82" s="26">
        <f t="shared" si="8"/>
        <v>100</v>
      </c>
      <c r="I82" s="19"/>
    </row>
    <row r="83" spans="1:9" ht="16.5" customHeight="1">
      <c r="A83" s="23">
        <v>1</v>
      </c>
      <c r="B83" s="25" t="s">
        <v>156</v>
      </c>
      <c r="C83" s="23">
        <v>1</v>
      </c>
      <c r="D83" s="23"/>
      <c r="E83" s="23"/>
      <c r="F83" s="23"/>
      <c r="G83" s="23"/>
      <c r="H83" s="23"/>
      <c r="I83" s="24"/>
    </row>
    <row r="84" spans="1:9" ht="16.5" customHeight="1">
      <c r="A84" s="21">
        <v>2</v>
      </c>
      <c r="B84" s="22" t="s">
        <v>155</v>
      </c>
      <c r="C84" s="21">
        <v>1</v>
      </c>
      <c r="D84" s="21"/>
      <c r="E84" s="21"/>
      <c r="F84" s="21"/>
      <c r="G84" s="21"/>
      <c r="H84" s="21"/>
      <c r="I84" s="21"/>
    </row>
    <row r="85" spans="1:9" ht="16.5" customHeight="1">
      <c r="A85" s="23">
        <v>3</v>
      </c>
      <c r="B85" s="22" t="s">
        <v>154</v>
      </c>
      <c r="C85" s="21">
        <v>1</v>
      </c>
      <c r="D85" s="21"/>
      <c r="E85" s="21"/>
      <c r="F85" s="21"/>
      <c r="G85" s="21"/>
      <c r="H85" s="21"/>
      <c r="I85" s="21"/>
    </row>
    <row r="86" spans="1:9" ht="16.5" customHeight="1">
      <c r="A86" s="21">
        <v>4</v>
      </c>
      <c r="B86" s="22" t="s">
        <v>153</v>
      </c>
      <c r="C86" s="21"/>
      <c r="D86" s="21">
        <v>1</v>
      </c>
      <c r="E86" s="21"/>
      <c r="F86" s="21"/>
      <c r="G86" s="21"/>
      <c r="H86" s="21"/>
      <c r="I86" s="21"/>
    </row>
    <row r="87" spans="1:9" ht="16.5" customHeight="1">
      <c r="A87" s="23">
        <v>5</v>
      </c>
      <c r="B87" s="22" t="s">
        <v>152</v>
      </c>
      <c r="C87" s="21"/>
      <c r="D87" s="21">
        <v>1</v>
      </c>
      <c r="E87" s="21"/>
      <c r="F87" s="21"/>
      <c r="G87" s="21"/>
      <c r="H87" s="21"/>
      <c r="I87" s="21"/>
    </row>
    <row r="88" spans="1:9" ht="16.5" customHeight="1">
      <c r="A88" s="21">
        <v>6</v>
      </c>
      <c r="B88" s="22" t="s">
        <v>151</v>
      </c>
      <c r="C88" s="21"/>
      <c r="D88" s="21">
        <v>1</v>
      </c>
      <c r="E88" s="21"/>
      <c r="F88" s="21"/>
      <c r="G88" s="21"/>
      <c r="H88" s="21"/>
      <c r="I88" s="21"/>
    </row>
    <row r="89" spans="1:9" ht="16.5" customHeight="1">
      <c r="A89" s="23">
        <v>7</v>
      </c>
      <c r="B89" s="22" t="s">
        <v>150</v>
      </c>
      <c r="C89" s="21"/>
      <c r="D89" s="21">
        <v>1</v>
      </c>
      <c r="E89" s="21"/>
      <c r="F89" s="21"/>
      <c r="G89" s="21"/>
      <c r="H89" s="21"/>
      <c r="I89" s="21"/>
    </row>
    <row r="90" spans="1:9" ht="16.5" customHeight="1">
      <c r="A90" s="21">
        <v>8</v>
      </c>
      <c r="B90" s="22" t="s">
        <v>149</v>
      </c>
      <c r="C90" s="21"/>
      <c r="D90" s="21"/>
      <c r="E90" s="21">
        <v>1</v>
      </c>
      <c r="F90" s="21"/>
      <c r="G90" s="21"/>
      <c r="H90" s="21"/>
      <c r="I90" s="21"/>
    </row>
    <row r="91" spans="1:9" ht="16.5" customHeight="1">
      <c r="A91" s="23">
        <v>9</v>
      </c>
      <c r="B91" s="22" t="s">
        <v>148</v>
      </c>
      <c r="C91" s="21"/>
      <c r="D91" s="21"/>
      <c r="E91" s="21">
        <v>1</v>
      </c>
      <c r="F91" s="21"/>
      <c r="G91" s="21"/>
      <c r="H91" s="21"/>
      <c r="I91" s="21"/>
    </row>
    <row r="92" spans="1:9" ht="16.5" customHeight="1">
      <c r="A92" s="21">
        <v>10</v>
      </c>
      <c r="B92" s="22" t="s">
        <v>147</v>
      </c>
      <c r="C92" s="21"/>
      <c r="D92" s="21"/>
      <c r="E92" s="21">
        <v>1</v>
      </c>
      <c r="F92" s="21"/>
      <c r="G92" s="21"/>
      <c r="H92" s="21"/>
      <c r="I92" s="21"/>
    </row>
    <row r="93" spans="1:9" ht="16.5" customHeight="1">
      <c r="A93" s="23">
        <v>11</v>
      </c>
      <c r="B93" s="22" t="s">
        <v>146</v>
      </c>
      <c r="C93" s="21"/>
      <c r="D93" s="21"/>
      <c r="E93" s="21">
        <v>1</v>
      </c>
      <c r="F93" s="21"/>
      <c r="G93" s="21"/>
      <c r="H93" s="21"/>
      <c r="I93" s="21"/>
    </row>
    <row r="94" spans="1:9" ht="16.5" customHeight="1">
      <c r="A94" s="21">
        <v>12</v>
      </c>
      <c r="B94" s="22" t="s">
        <v>145</v>
      </c>
      <c r="C94" s="21"/>
      <c r="D94" s="21"/>
      <c r="E94" s="21">
        <v>1</v>
      </c>
      <c r="F94" s="21"/>
      <c r="G94" s="21"/>
      <c r="H94" s="21"/>
      <c r="I94" s="21"/>
    </row>
    <row r="95" spans="1:9" ht="16.5" customHeight="1">
      <c r="A95" s="23">
        <v>13</v>
      </c>
      <c r="B95" s="22" t="s">
        <v>144</v>
      </c>
      <c r="C95" s="21"/>
      <c r="D95" s="21"/>
      <c r="E95" s="21"/>
      <c r="F95" s="21">
        <v>1</v>
      </c>
      <c r="G95" s="21"/>
      <c r="H95" s="21"/>
      <c r="I95" s="21"/>
    </row>
    <row r="96" spans="1:9" ht="16.5" customHeight="1">
      <c r="A96" s="21">
        <v>14</v>
      </c>
      <c r="B96" s="30" t="s">
        <v>143</v>
      </c>
      <c r="C96" s="32"/>
      <c r="D96" s="32"/>
      <c r="E96" s="32"/>
      <c r="F96" s="32">
        <v>1</v>
      </c>
      <c r="G96" s="32"/>
      <c r="H96" s="32"/>
      <c r="I96" s="32"/>
    </row>
    <row r="97" spans="1:9" ht="16.5" customHeight="1">
      <c r="A97" s="23">
        <v>15</v>
      </c>
      <c r="B97" s="30" t="s">
        <v>142</v>
      </c>
      <c r="C97" s="21"/>
      <c r="D97" s="21"/>
      <c r="E97" s="21"/>
      <c r="F97" s="21">
        <v>1</v>
      </c>
      <c r="G97" s="21"/>
      <c r="H97" s="21"/>
      <c r="I97" s="21"/>
    </row>
    <row r="98" spans="1:9" ht="16.5" customHeight="1">
      <c r="A98" s="21">
        <v>16</v>
      </c>
      <c r="B98" s="22" t="s">
        <v>141</v>
      </c>
      <c r="C98" s="21"/>
      <c r="D98" s="21"/>
      <c r="E98" s="21"/>
      <c r="F98" s="21">
        <v>1</v>
      </c>
      <c r="G98" s="21"/>
      <c r="H98" s="21"/>
      <c r="I98" s="21"/>
    </row>
    <row r="99" spans="1:9" ht="16.5" customHeight="1">
      <c r="A99" s="23">
        <v>17</v>
      </c>
      <c r="B99" s="22" t="s">
        <v>140</v>
      </c>
      <c r="C99" s="21"/>
      <c r="D99" s="21"/>
      <c r="E99" s="21"/>
      <c r="F99" s="21">
        <v>1</v>
      </c>
      <c r="G99" s="21"/>
      <c r="H99" s="21"/>
      <c r="I99" s="21"/>
    </row>
    <row r="100" spans="1:9" ht="16.5" customHeight="1">
      <c r="A100" s="21">
        <v>18</v>
      </c>
      <c r="B100" s="30" t="s">
        <v>64</v>
      </c>
      <c r="C100" s="21"/>
      <c r="D100" s="21"/>
      <c r="E100" s="21"/>
      <c r="F100" s="21"/>
      <c r="G100" s="21">
        <v>1</v>
      </c>
      <c r="H100" s="21"/>
      <c r="I100" s="21"/>
    </row>
    <row r="101" spans="1:9" ht="16.5" customHeight="1">
      <c r="A101" s="23">
        <v>19</v>
      </c>
      <c r="B101" s="22" t="s">
        <v>139</v>
      </c>
      <c r="C101" s="21"/>
      <c r="D101" s="21"/>
      <c r="E101" s="21"/>
      <c r="F101" s="21"/>
      <c r="G101" s="21">
        <v>1</v>
      </c>
      <c r="H101" s="21"/>
      <c r="I101" s="21"/>
    </row>
    <row r="102" spans="1:9" ht="16.5" customHeight="1">
      <c r="A102" s="21">
        <v>20</v>
      </c>
      <c r="B102" s="22" t="s">
        <v>138</v>
      </c>
      <c r="C102" s="21"/>
      <c r="D102" s="21"/>
      <c r="E102" s="21"/>
      <c r="F102" s="21"/>
      <c r="G102" s="21">
        <v>1</v>
      </c>
      <c r="H102" s="21"/>
      <c r="I102" s="21"/>
    </row>
    <row r="103" spans="1:9" ht="16.5" customHeight="1">
      <c r="A103" s="23">
        <v>21</v>
      </c>
      <c r="B103" s="22" t="s">
        <v>137</v>
      </c>
      <c r="C103" s="21"/>
      <c r="D103" s="21"/>
      <c r="E103" s="21"/>
      <c r="F103" s="21"/>
      <c r="G103" s="21">
        <v>1</v>
      </c>
      <c r="H103" s="21"/>
      <c r="I103" s="21"/>
    </row>
    <row r="104" spans="1:9" ht="16.5" customHeight="1">
      <c r="A104" s="21">
        <v>22</v>
      </c>
      <c r="B104" s="30" t="s">
        <v>136</v>
      </c>
      <c r="C104" s="32"/>
      <c r="D104" s="32"/>
      <c r="E104" s="32"/>
      <c r="F104" s="32"/>
      <c r="G104" s="32">
        <v>1</v>
      </c>
      <c r="H104" s="32"/>
      <c r="I104" s="32"/>
    </row>
    <row r="105" spans="1:9" s="27" customFormat="1" ht="16.5" customHeight="1">
      <c r="A105" s="28" t="s">
        <v>135</v>
      </c>
      <c r="B105" s="29" t="s">
        <v>134</v>
      </c>
      <c r="C105" s="28"/>
      <c r="D105" s="28"/>
      <c r="E105" s="28"/>
      <c r="F105" s="28"/>
      <c r="G105" s="28"/>
      <c r="H105" s="28"/>
      <c r="I105" s="28"/>
    </row>
    <row r="106" spans="1:9" ht="16.5" customHeight="1">
      <c r="A106" s="23"/>
      <c r="B106" s="25" t="s">
        <v>35</v>
      </c>
      <c r="C106" s="23">
        <f t="shared" ref="C106:H106" si="9">SUM(C109:C135)</f>
        <v>4</v>
      </c>
      <c r="D106" s="23">
        <f t="shared" si="9"/>
        <v>6</v>
      </c>
      <c r="E106" s="23">
        <f t="shared" si="9"/>
        <v>4</v>
      </c>
      <c r="F106" s="23">
        <f t="shared" si="9"/>
        <v>5</v>
      </c>
      <c r="G106" s="23">
        <f t="shared" si="9"/>
        <v>6</v>
      </c>
      <c r="H106" s="23">
        <f t="shared" si="9"/>
        <v>2</v>
      </c>
      <c r="I106" s="23"/>
    </row>
    <row r="107" spans="1:9" ht="16.5" customHeight="1">
      <c r="A107" s="21"/>
      <c r="B107" s="22" t="s">
        <v>34</v>
      </c>
      <c r="C107" s="21">
        <f>C106</f>
        <v>4</v>
      </c>
      <c r="D107" s="21">
        <f>C107+D106</f>
        <v>10</v>
      </c>
      <c r="E107" s="21">
        <f>D107+E106</f>
        <v>14</v>
      </c>
      <c r="F107" s="21">
        <f>E107+F106</f>
        <v>19</v>
      </c>
      <c r="G107" s="21">
        <f>F107+G106</f>
        <v>25</v>
      </c>
      <c r="H107" s="21">
        <f>G107+H106</f>
        <v>27</v>
      </c>
      <c r="I107" s="21"/>
    </row>
    <row r="108" spans="1:9" ht="16.5" customHeight="1">
      <c r="A108" s="19"/>
      <c r="B108" s="20" t="s">
        <v>33</v>
      </c>
      <c r="C108" s="26">
        <f t="shared" ref="C108:H108" si="10">C107/27*100</f>
        <v>14.814814814814813</v>
      </c>
      <c r="D108" s="26">
        <f t="shared" si="10"/>
        <v>37.037037037037038</v>
      </c>
      <c r="E108" s="26">
        <f t="shared" si="10"/>
        <v>51.851851851851848</v>
      </c>
      <c r="F108" s="26">
        <f t="shared" si="10"/>
        <v>70.370370370370367</v>
      </c>
      <c r="G108" s="26">
        <f t="shared" si="10"/>
        <v>92.592592592592595</v>
      </c>
      <c r="H108" s="26">
        <f t="shared" si="10"/>
        <v>100</v>
      </c>
      <c r="I108" s="19"/>
    </row>
    <row r="109" spans="1:9" ht="16.5" customHeight="1">
      <c r="A109" s="21">
        <v>1</v>
      </c>
      <c r="B109" s="22" t="s">
        <v>133</v>
      </c>
      <c r="C109" s="21">
        <v>1</v>
      </c>
      <c r="D109" s="21"/>
      <c r="E109" s="21"/>
      <c r="F109" s="21"/>
      <c r="G109" s="21"/>
      <c r="H109" s="21"/>
      <c r="I109" s="21"/>
    </row>
    <row r="110" spans="1:9" ht="16.5" customHeight="1">
      <c r="A110" s="21">
        <v>2</v>
      </c>
      <c r="B110" s="22" t="s">
        <v>132</v>
      </c>
      <c r="C110" s="21">
        <v>1</v>
      </c>
      <c r="D110" s="21"/>
      <c r="E110" s="21"/>
      <c r="F110" s="21"/>
      <c r="G110" s="21"/>
      <c r="H110" s="21"/>
      <c r="I110" s="21"/>
    </row>
    <row r="111" spans="1:9" ht="16.5" customHeight="1">
      <c r="A111" s="21">
        <v>3</v>
      </c>
      <c r="B111" s="22" t="s">
        <v>131</v>
      </c>
      <c r="C111" s="21">
        <v>1</v>
      </c>
      <c r="D111" s="21"/>
      <c r="E111" s="21"/>
      <c r="F111" s="21"/>
      <c r="G111" s="21"/>
      <c r="H111" s="21"/>
      <c r="I111" s="21"/>
    </row>
    <row r="112" spans="1:9" ht="16.5" customHeight="1">
      <c r="A112" s="21">
        <v>4</v>
      </c>
      <c r="B112" s="22" t="s">
        <v>130</v>
      </c>
      <c r="C112" s="21">
        <v>1</v>
      </c>
      <c r="D112" s="21"/>
      <c r="E112" s="21"/>
      <c r="F112" s="21"/>
      <c r="G112" s="21"/>
      <c r="H112" s="21"/>
      <c r="I112" s="21"/>
    </row>
    <row r="113" spans="1:9" ht="16.5" customHeight="1">
      <c r="A113" s="21">
        <v>5</v>
      </c>
      <c r="B113" s="22" t="s">
        <v>129</v>
      </c>
      <c r="C113" s="21"/>
      <c r="D113" s="21">
        <v>1</v>
      </c>
      <c r="E113" s="21"/>
      <c r="F113" s="21"/>
      <c r="G113" s="21"/>
      <c r="H113" s="21"/>
      <c r="I113" s="21"/>
    </row>
    <row r="114" spans="1:9" ht="16.5" customHeight="1">
      <c r="A114" s="21">
        <v>6</v>
      </c>
      <c r="B114" s="22" t="s">
        <v>128</v>
      </c>
      <c r="C114" s="21"/>
      <c r="D114" s="21">
        <v>1</v>
      </c>
      <c r="E114" s="21"/>
      <c r="F114" s="21"/>
      <c r="G114" s="21"/>
      <c r="H114" s="21"/>
      <c r="I114" s="21"/>
    </row>
    <row r="115" spans="1:9" ht="16.5" customHeight="1">
      <c r="A115" s="21">
        <v>7</v>
      </c>
      <c r="B115" s="22" t="s">
        <v>127</v>
      </c>
      <c r="C115" s="21"/>
      <c r="D115" s="21">
        <v>1</v>
      </c>
      <c r="E115" s="21"/>
      <c r="F115" s="21"/>
      <c r="G115" s="21"/>
      <c r="H115" s="21"/>
      <c r="I115" s="21"/>
    </row>
    <row r="116" spans="1:9" ht="16.5" customHeight="1">
      <c r="A116" s="21">
        <v>8</v>
      </c>
      <c r="B116" s="22" t="s">
        <v>126</v>
      </c>
      <c r="C116" s="21"/>
      <c r="D116" s="21">
        <v>1</v>
      </c>
      <c r="E116" s="21"/>
      <c r="F116" s="21"/>
      <c r="G116" s="21"/>
      <c r="H116" s="21"/>
      <c r="I116" s="21"/>
    </row>
    <row r="117" spans="1:9" ht="16.5" customHeight="1">
      <c r="A117" s="21">
        <v>9</v>
      </c>
      <c r="B117" s="22" t="s">
        <v>125</v>
      </c>
      <c r="C117" s="21"/>
      <c r="D117" s="21">
        <v>1</v>
      </c>
      <c r="E117" s="21"/>
      <c r="F117" s="21"/>
      <c r="G117" s="21"/>
      <c r="H117" s="21"/>
      <c r="I117" s="21"/>
    </row>
    <row r="118" spans="1:9" ht="16.5" customHeight="1">
      <c r="A118" s="21">
        <v>10</v>
      </c>
      <c r="B118" s="22" t="s">
        <v>124</v>
      </c>
      <c r="C118" s="21"/>
      <c r="D118" s="21">
        <v>1</v>
      </c>
      <c r="E118" s="21"/>
      <c r="F118" s="21"/>
      <c r="G118" s="21"/>
      <c r="H118" s="21"/>
      <c r="I118" s="21"/>
    </row>
    <row r="119" spans="1:9" ht="16.5" customHeight="1">
      <c r="A119" s="21">
        <v>11</v>
      </c>
      <c r="B119" s="22" t="s">
        <v>123</v>
      </c>
      <c r="C119" s="21"/>
      <c r="D119" s="21"/>
      <c r="E119" s="21">
        <v>1</v>
      </c>
      <c r="F119" s="21"/>
      <c r="G119" s="21"/>
      <c r="H119" s="21"/>
      <c r="I119" s="21"/>
    </row>
    <row r="120" spans="1:9" ht="16.5" customHeight="1">
      <c r="A120" s="21">
        <v>12</v>
      </c>
      <c r="B120" s="22" t="s">
        <v>122</v>
      </c>
      <c r="C120" s="21"/>
      <c r="D120" s="21"/>
      <c r="E120" s="21">
        <v>1</v>
      </c>
      <c r="F120" s="21"/>
      <c r="G120" s="21"/>
      <c r="H120" s="21"/>
      <c r="I120" s="21"/>
    </row>
    <row r="121" spans="1:9" ht="16.5" customHeight="1">
      <c r="A121" s="21">
        <v>13</v>
      </c>
      <c r="B121" s="22" t="s">
        <v>121</v>
      </c>
      <c r="C121" s="21"/>
      <c r="D121" s="21"/>
      <c r="E121" s="21">
        <v>1</v>
      </c>
      <c r="F121" s="21"/>
      <c r="G121" s="21"/>
      <c r="H121" s="21"/>
      <c r="I121" s="21"/>
    </row>
    <row r="122" spans="1:9" ht="16.5" customHeight="1">
      <c r="A122" s="21">
        <v>14</v>
      </c>
      <c r="B122" s="22" t="s">
        <v>120</v>
      </c>
      <c r="C122" s="21"/>
      <c r="D122" s="21"/>
      <c r="E122" s="21">
        <v>1</v>
      </c>
      <c r="F122" s="21"/>
      <c r="G122" s="21"/>
      <c r="H122" s="21"/>
      <c r="I122" s="21"/>
    </row>
    <row r="123" spans="1:9" ht="16.5" customHeight="1">
      <c r="A123" s="21">
        <v>15</v>
      </c>
      <c r="B123" s="22" t="s">
        <v>119</v>
      </c>
      <c r="C123" s="21"/>
      <c r="D123" s="21"/>
      <c r="E123" s="21"/>
      <c r="F123" s="21">
        <v>1</v>
      </c>
      <c r="G123" s="21"/>
      <c r="H123" s="21"/>
      <c r="I123" s="21"/>
    </row>
    <row r="124" spans="1:9" ht="16.5" customHeight="1">
      <c r="A124" s="21">
        <v>16</v>
      </c>
      <c r="B124" s="22" t="s">
        <v>118</v>
      </c>
      <c r="C124" s="21"/>
      <c r="D124" s="21"/>
      <c r="E124" s="21"/>
      <c r="F124" s="21">
        <v>1</v>
      </c>
      <c r="G124" s="21"/>
      <c r="H124" s="21"/>
      <c r="I124" s="21"/>
    </row>
    <row r="125" spans="1:9" ht="16.5" customHeight="1">
      <c r="A125" s="21">
        <v>17</v>
      </c>
      <c r="B125" s="22" t="s">
        <v>117</v>
      </c>
      <c r="C125" s="21"/>
      <c r="D125" s="21"/>
      <c r="E125" s="21"/>
      <c r="F125" s="21">
        <v>1</v>
      </c>
      <c r="G125" s="21"/>
      <c r="H125" s="21"/>
      <c r="I125" s="21"/>
    </row>
    <row r="126" spans="1:9" ht="16.5" customHeight="1">
      <c r="A126" s="21">
        <v>18</v>
      </c>
      <c r="B126" s="22" t="s">
        <v>116</v>
      </c>
      <c r="C126" s="21"/>
      <c r="D126" s="21"/>
      <c r="E126" s="21"/>
      <c r="F126" s="21">
        <v>1</v>
      </c>
      <c r="G126" s="21"/>
      <c r="H126" s="21"/>
      <c r="I126" s="21"/>
    </row>
    <row r="127" spans="1:9" ht="16.5" customHeight="1">
      <c r="A127" s="21">
        <v>19</v>
      </c>
      <c r="B127" s="22" t="s">
        <v>115</v>
      </c>
      <c r="C127" s="21"/>
      <c r="D127" s="21"/>
      <c r="E127" s="21"/>
      <c r="F127" s="21">
        <v>1</v>
      </c>
      <c r="G127" s="21"/>
      <c r="H127" s="21"/>
      <c r="I127" s="21"/>
    </row>
    <row r="128" spans="1:9" ht="16.5" customHeight="1">
      <c r="A128" s="21">
        <v>20</v>
      </c>
      <c r="B128" s="22" t="s">
        <v>114</v>
      </c>
      <c r="C128" s="21"/>
      <c r="D128" s="21"/>
      <c r="E128" s="21"/>
      <c r="F128" s="21"/>
      <c r="G128" s="21">
        <v>1</v>
      </c>
      <c r="H128" s="21"/>
      <c r="I128" s="21"/>
    </row>
    <row r="129" spans="1:9" ht="16.5" customHeight="1">
      <c r="A129" s="21">
        <v>21</v>
      </c>
      <c r="B129" s="22" t="s">
        <v>113</v>
      </c>
      <c r="C129" s="21"/>
      <c r="D129" s="21"/>
      <c r="E129" s="21"/>
      <c r="F129" s="21"/>
      <c r="G129" s="21">
        <v>1</v>
      </c>
      <c r="H129" s="21"/>
      <c r="I129" s="21"/>
    </row>
    <row r="130" spans="1:9" ht="16.5" customHeight="1">
      <c r="A130" s="21">
        <v>22</v>
      </c>
      <c r="B130" s="22" t="s">
        <v>112</v>
      </c>
      <c r="C130" s="21"/>
      <c r="D130" s="21"/>
      <c r="E130" s="21"/>
      <c r="F130" s="21"/>
      <c r="G130" s="21">
        <v>1</v>
      </c>
      <c r="H130" s="21"/>
      <c r="I130" s="21"/>
    </row>
    <row r="131" spans="1:9" ht="16.5" customHeight="1">
      <c r="A131" s="21">
        <v>23</v>
      </c>
      <c r="B131" s="22" t="s">
        <v>111</v>
      </c>
      <c r="C131" s="21"/>
      <c r="D131" s="21"/>
      <c r="E131" s="21"/>
      <c r="F131" s="21"/>
      <c r="G131" s="21">
        <v>1</v>
      </c>
      <c r="H131" s="21"/>
      <c r="I131" s="21"/>
    </row>
    <row r="132" spans="1:9" ht="16.5" customHeight="1">
      <c r="A132" s="21">
        <v>24</v>
      </c>
      <c r="B132" s="22" t="s">
        <v>110</v>
      </c>
      <c r="C132" s="21"/>
      <c r="D132" s="21"/>
      <c r="E132" s="21"/>
      <c r="F132" s="21"/>
      <c r="G132" s="21">
        <v>1</v>
      </c>
      <c r="H132" s="21"/>
      <c r="I132" s="21"/>
    </row>
    <row r="133" spans="1:9" ht="16.5" customHeight="1">
      <c r="A133" s="21">
        <v>25</v>
      </c>
      <c r="B133" s="22" t="s">
        <v>109</v>
      </c>
      <c r="C133" s="21"/>
      <c r="D133" s="21"/>
      <c r="E133" s="21"/>
      <c r="F133" s="21"/>
      <c r="G133" s="21">
        <v>1</v>
      </c>
      <c r="H133" s="21"/>
      <c r="I133" s="21"/>
    </row>
    <row r="134" spans="1:9" ht="16.5" customHeight="1">
      <c r="A134" s="21">
        <v>26</v>
      </c>
      <c r="B134" s="22" t="s">
        <v>108</v>
      </c>
      <c r="C134" s="21"/>
      <c r="D134" s="21"/>
      <c r="E134" s="21"/>
      <c r="F134" s="21"/>
      <c r="G134" s="21"/>
      <c r="H134" s="21">
        <v>1</v>
      </c>
      <c r="I134" s="21"/>
    </row>
    <row r="135" spans="1:9" ht="16.5" customHeight="1">
      <c r="A135" s="21">
        <v>27</v>
      </c>
      <c r="B135" s="22" t="s">
        <v>107</v>
      </c>
      <c r="C135" s="21"/>
      <c r="D135" s="21"/>
      <c r="E135" s="21"/>
      <c r="F135" s="21"/>
      <c r="G135" s="21"/>
      <c r="H135" s="21">
        <v>1</v>
      </c>
      <c r="I135" s="21"/>
    </row>
    <row r="136" spans="1:9" s="27" customFormat="1" ht="16.5" customHeight="1">
      <c r="A136" s="28" t="s">
        <v>106</v>
      </c>
      <c r="B136" s="29" t="s">
        <v>105</v>
      </c>
      <c r="C136" s="28"/>
      <c r="D136" s="28"/>
      <c r="E136" s="28"/>
      <c r="F136" s="28"/>
      <c r="G136" s="28"/>
      <c r="H136" s="28"/>
      <c r="I136" s="28"/>
    </row>
    <row r="137" spans="1:9" ht="16.5" customHeight="1">
      <c r="A137" s="23"/>
      <c r="B137" s="25" t="s">
        <v>35</v>
      </c>
      <c r="C137" s="23">
        <f>SUM(C140:C156)</f>
        <v>2</v>
      </c>
      <c r="D137" s="23">
        <f>SUM(D140:D165)</f>
        <v>5</v>
      </c>
      <c r="E137" s="23">
        <f>SUM(E140:E165)</f>
        <v>8</v>
      </c>
      <c r="F137" s="23">
        <f>SUM(F140:F165)</f>
        <v>8</v>
      </c>
      <c r="G137" s="23">
        <f>SUM(G140:G165)</f>
        <v>3</v>
      </c>
      <c r="H137" s="23"/>
      <c r="I137" s="23"/>
    </row>
    <row r="138" spans="1:9" ht="16.5" customHeight="1">
      <c r="A138" s="21"/>
      <c r="B138" s="22" t="s">
        <v>34</v>
      </c>
      <c r="C138" s="21">
        <f>C137</f>
        <v>2</v>
      </c>
      <c r="D138" s="21">
        <f>C138+D137</f>
        <v>7</v>
      </c>
      <c r="E138" s="21">
        <f>D138+E137</f>
        <v>15</v>
      </c>
      <c r="F138" s="21">
        <f>E138+F137</f>
        <v>23</v>
      </c>
      <c r="G138" s="21">
        <f>F138+G137</f>
        <v>26</v>
      </c>
      <c r="H138" s="21">
        <f>G138+H137</f>
        <v>26</v>
      </c>
      <c r="I138" s="21"/>
    </row>
    <row r="139" spans="1:9" ht="16.5" customHeight="1">
      <c r="A139" s="19"/>
      <c r="B139" s="20" t="s">
        <v>33</v>
      </c>
      <c r="C139" s="26">
        <f>C138/7*100</f>
        <v>28.571428571428569</v>
      </c>
      <c r="D139" s="26">
        <f>D138/26*100</f>
        <v>26.923076923076923</v>
      </c>
      <c r="E139" s="26">
        <f>E138/26*100</f>
        <v>57.692307692307686</v>
      </c>
      <c r="F139" s="26">
        <f>F138/26*100</f>
        <v>88.461538461538453</v>
      </c>
      <c r="G139" s="26">
        <f>G138/26*100</f>
        <v>100</v>
      </c>
      <c r="H139" s="26">
        <f>H138/26*100</f>
        <v>100</v>
      </c>
      <c r="I139" s="19"/>
    </row>
    <row r="140" spans="1:9" ht="16.5" customHeight="1">
      <c r="A140" s="21">
        <v>1</v>
      </c>
      <c r="B140" s="22" t="s">
        <v>104</v>
      </c>
      <c r="C140" s="21"/>
      <c r="D140" s="21"/>
      <c r="E140" s="21">
        <v>1</v>
      </c>
      <c r="F140" s="21"/>
      <c r="G140" s="21"/>
      <c r="H140" s="21"/>
      <c r="I140" s="21"/>
    </row>
    <row r="141" spans="1:9" ht="16.5" customHeight="1">
      <c r="A141" s="21">
        <v>2</v>
      </c>
      <c r="B141" s="22" t="s">
        <v>103</v>
      </c>
      <c r="C141" s="21"/>
      <c r="D141" s="21"/>
      <c r="E141" s="21"/>
      <c r="F141" s="21">
        <v>1</v>
      </c>
      <c r="G141" s="21"/>
      <c r="H141" s="21"/>
      <c r="I141" s="21"/>
    </row>
    <row r="142" spans="1:9" ht="16.5" customHeight="1">
      <c r="A142" s="21">
        <v>3</v>
      </c>
      <c r="B142" s="22" t="s">
        <v>102</v>
      </c>
      <c r="C142" s="21"/>
      <c r="D142" s="21">
        <v>1</v>
      </c>
      <c r="E142" s="21"/>
      <c r="F142" s="21"/>
      <c r="G142" s="21"/>
      <c r="H142" s="21"/>
      <c r="I142" s="21"/>
    </row>
    <row r="143" spans="1:9" ht="16.5" customHeight="1">
      <c r="A143" s="21">
        <v>4</v>
      </c>
      <c r="B143" s="22" t="s">
        <v>101</v>
      </c>
      <c r="C143" s="21"/>
      <c r="D143" s="21"/>
      <c r="E143" s="21">
        <v>1</v>
      </c>
      <c r="F143" s="21"/>
      <c r="G143" s="21"/>
      <c r="H143" s="21"/>
      <c r="I143" s="21"/>
    </row>
    <row r="144" spans="1:9" ht="16.5" customHeight="1">
      <c r="A144" s="21">
        <v>5</v>
      </c>
      <c r="B144" s="22" t="s">
        <v>100</v>
      </c>
      <c r="C144" s="21"/>
      <c r="D144" s="21"/>
      <c r="E144" s="21"/>
      <c r="F144" s="21">
        <v>1</v>
      </c>
      <c r="G144" s="21"/>
      <c r="H144" s="21"/>
      <c r="I144" s="21"/>
    </row>
    <row r="145" spans="1:9" ht="16.5" customHeight="1">
      <c r="A145" s="21">
        <v>6</v>
      </c>
      <c r="B145" s="22" t="s">
        <v>99</v>
      </c>
      <c r="C145" s="21"/>
      <c r="D145" s="21"/>
      <c r="E145" s="21">
        <v>1</v>
      </c>
      <c r="F145" s="21"/>
      <c r="G145" s="21"/>
      <c r="H145" s="21"/>
      <c r="I145" s="21"/>
    </row>
    <row r="146" spans="1:9" ht="16.5" customHeight="1">
      <c r="A146" s="21">
        <v>7</v>
      </c>
      <c r="B146" s="22" t="s">
        <v>98</v>
      </c>
      <c r="C146" s="21">
        <v>1</v>
      </c>
      <c r="D146" s="21"/>
      <c r="E146" s="21"/>
      <c r="F146" s="21"/>
      <c r="G146" s="21"/>
      <c r="H146" s="21"/>
      <c r="I146" s="21"/>
    </row>
    <row r="147" spans="1:9" ht="16.5" customHeight="1">
      <c r="A147" s="21">
        <v>8</v>
      </c>
      <c r="B147" s="22" t="s">
        <v>97</v>
      </c>
      <c r="C147" s="21">
        <v>1</v>
      </c>
      <c r="D147" s="21"/>
      <c r="E147" s="21"/>
      <c r="F147" s="21"/>
      <c r="G147" s="21"/>
      <c r="H147" s="21"/>
      <c r="I147" s="21"/>
    </row>
    <row r="148" spans="1:9" ht="16.5" customHeight="1">
      <c r="A148" s="21">
        <v>9</v>
      </c>
      <c r="B148" s="22" t="s">
        <v>96</v>
      </c>
      <c r="C148" s="21"/>
      <c r="D148" s="21"/>
      <c r="E148" s="21"/>
      <c r="F148" s="21"/>
      <c r="G148" s="21">
        <v>1</v>
      </c>
      <c r="H148" s="21"/>
      <c r="I148" s="21"/>
    </row>
    <row r="149" spans="1:9" ht="16.5" customHeight="1">
      <c r="A149" s="21">
        <v>10</v>
      </c>
      <c r="B149" s="22" t="s">
        <v>95</v>
      </c>
      <c r="C149" s="21"/>
      <c r="D149" s="21">
        <v>1</v>
      </c>
      <c r="E149" s="21"/>
      <c r="F149" s="21"/>
      <c r="G149" s="21"/>
      <c r="H149" s="21"/>
      <c r="I149" s="21"/>
    </row>
    <row r="150" spans="1:9" ht="16.5" customHeight="1">
      <c r="A150" s="21">
        <v>11</v>
      </c>
      <c r="B150" s="22" t="s">
        <v>94</v>
      </c>
      <c r="C150" s="21"/>
      <c r="D150" s="21">
        <v>1</v>
      </c>
      <c r="E150" s="21"/>
      <c r="F150" s="21"/>
      <c r="G150" s="21"/>
      <c r="H150" s="21"/>
      <c r="I150" s="21"/>
    </row>
    <row r="151" spans="1:9" ht="16.5" customHeight="1">
      <c r="A151" s="21">
        <v>12</v>
      </c>
      <c r="B151" s="22" t="s">
        <v>93</v>
      </c>
      <c r="C151" s="21"/>
      <c r="D151" s="21">
        <v>1</v>
      </c>
      <c r="E151" s="21"/>
      <c r="F151" s="21"/>
      <c r="G151" s="21"/>
      <c r="H151" s="21"/>
      <c r="I151" s="21"/>
    </row>
    <row r="152" spans="1:9" ht="16.5" customHeight="1">
      <c r="A152" s="21">
        <v>13</v>
      </c>
      <c r="B152" s="22" t="s">
        <v>92</v>
      </c>
      <c r="C152" s="21"/>
      <c r="D152" s="21"/>
      <c r="E152" s="21">
        <v>1</v>
      </c>
      <c r="F152" s="21"/>
      <c r="G152" s="21"/>
      <c r="H152" s="21"/>
      <c r="I152" s="21"/>
    </row>
    <row r="153" spans="1:9" ht="16.5" customHeight="1">
      <c r="A153" s="21">
        <v>14</v>
      </c>
      <c r="B153" s="22" t="s">
        <v>91</v>
      </c>
      <c r="C153" s="21"/>
      <c r="D153" s="21"/>
      <c r="E153" s="21">
        <v>1</v>
      </c>
      <c r="F153" s="21"/>
      <c r="G153" s="21"/>
      <c r="H153" s="21"/>
      <c r="I153" s="21"/>
    </row>
    <row r="154" spans="1:9" ht="16.5" customHeight="1">
      <c r="A154" s="21">
        <v>15</v>
      </c>
      <c r="B154" s="22" t="s">
        <v>90</v>
      </c>
      <c r="C154" s="21"/>
      <c r="D154" s="21"/>
      <c r="E154" s="21"/>
      <c r="F154" s="21">
        <v>1</v>
      </c>
      <c r="G154" s="21"/>
      <c r="H154" s="21"/>
      <c r="I154" s="21"/>
    </row>
    <row r="155" spans="1:9" ht="16.5" customHeight="1">
      <c r="A155" s="21">
        <v>16</v>
      </c>
      <c r="B155" s="22" t="s">
        <v>89</v>
      </c>
      <c r="C155" s="21"/>
      <c r="D155" s="21"/>
      <c r="E155" s="21"/>
      <c r="F155" s="21">
        <v>1</v>
      </c>
      <c r="G155" s="21"/>
      <c r="H155" s="21"/>
      <c r="I155" s="21"/>
    </row>
    <row r="156" spans="1:9" ht="16.5" customHeight="1">
      <c r="A156" s="21">
        <v>17</v>
      </c>
      <c r="B156" s="22" t="s">
        <v>88</v>
      </c>
      <c r="C156" s="21"/>
      <c r="D156" s="21"/>
      <c r="E156" s="21"/>
      <c r="F156" s="21">
        <v>1</v>
      </c>
      <c r="G156" s="21"/>
      <c r="H156" s="21"/>
      <c r="I156" s="21"/>
    </row>
    <row r="157" spans="1:9" ht="16.5" customHeight="1">
      <c r="A157" s="21">
        <v>18</v>
      </c>
      <c r="B157" s="22" t="s">
        <v>87</v>
      </c>
      <c r="C157" s="21"/>
      <c r="D157" s="21"/>
      <c r="E157" s="21"/>
      <c r="F157" s="21"/>
      <c r="G157" s="21">
        <v>1</v>
      </c>
      <c r="H157" s="21"/>
      <c r="I157" s="21"/>
    </row>
    <row r="158" spans="1:9" ht="16.5" customHeight="1">
      <c r="A158" s="21">
        <v>19</v>
      </c>
      <c r="B158" s="22" t="s">
        <v>86</v>
      </c>
      <c r="C158" s="21"/>
      <c r="D158" s="21"/>
      <c r="E158" s="21"/>
      <c r="F158" s="21">
        <v>1</v>
      </c>
      <c r="G158" s="21"/>
      <c r="H158" s="21"/>
      <c r="I158" s="21"/>
    </row>
    <row r="159" spans="1:9" ht="16.5" customHeight="1">
      <c r="A159" s="21">
        <v>20</v>
      </c>
      <c r="B159" s="22" t="s">
        <v>85</v>
      </c>
      <c r="C159" s="21"/>
      <c r="D159" s="21"/>
      <c r="E159" s="21"/>
      <c r="F159" s="21">
        <v>1</v>
      </c>
      <c r="G159" s="21"/>
      <c r="H159" s="21"/>
      <c r="I159" s="21"/>
    </row>
    <row r="160" spans="1:9" ht="16.5" customHeight="1">
      <c r="A160" s="21">
        <v>21</v>
      </c>
      <c r="B160" s="22" t="s">
        <v>84</v>
      </c>
      <c r="C160" s="21"/>
      <c r="D160" s="21"/>
      <c r="E160" s="21">
        <v>1</v>
      </c>
      <c r="F160" s="21"/>
      <c r="G160" s="21"/>
      <c r="H160" s="21"/>
      <c r="I160" s="21"/>
    </row>
    <row r="161" spans="1:9" ht="16.5" customHeight="1">
      <c r="A161" s="21">
        <v>22</v>
      </c>
      <c r="B161" s="22" t="s">
        <v>83</v>
      </c>
      <c r="C161" s="21"/>
      <c r="D161" s="21"/>
      <c r="E161" s="21">
        <v>1</v>
      </c>
      <c r="F161" s="21"/>
      <c r="G161" s="21"/>
      <c r="H161" s="21"/>
      <c r="I161" s="21"/>
    </row>
    <row r="162" spans="1:9" ht="16.5" customHeight="1">
      <c r="A162" s="21">
        <v>23</v>
      </c>
      <c r="B162" s="22" t="s">
        <v>82</v>
      </c>
      <c r="C162" s="21"/>
      <c r="D162" s="21"/>
      <c r="E162" s="21"/>
      <c r="F162" s="21">
        <v>1</v>
      </c>
      <c r="G162" s="21"/>
      <c r="H162" s="21"/>
      <c r="I162" s="21"/>
    </row>
    <row r="163" spans="1:9" ht="16.5" customHeight="1">
      <c r="A163" s="21">
        <v>24</v>
      </c>
      <c r="B163" s="22" t="s">
        <v>81</v>
      </c>
      <c r="C163" s="21"/>
      <c r="D163" s="21"/>
      <c r="E163" s="21">
        <v>1</v>
      </c>
      <c r="F163" s="21"/>
      <c r="G163" s="21"/>
      <c r="H163" s="21"/>
      <c r="I163" s="21"/>
    </row>
    <row r="164" spans="1:9" ht="16.5" customHeight="1">
      <c r="A164" s="21">
        <v>25</v>
      </c>
      <c r="B164" s="22" t="s">
        <v>80</v>
      </c>
      <c r="C164" s="21"/>
      <c r="D164" s="21"/>
      <c r="E164" s="21"/>
      <c r="F164" s="21"/>
      <c r="G164" s="21">
        <v>1</v>
      </c>
      <c r="H164" s="21"/>
      <c r="I164" s="21"/>
    </row>
    <row r="165" spans="1:9" ht="16.5" customHeight="1">
      <c r="A165" s="21">
        <v>26</v>
      </c>
      <c r="B165" s="22" t="s">
        <v>79</v>
      </c>
      <c r="C165" s="21"/>
      <c r="D165" s="21">
        <v>1</v>
      </c>
      <c r="E165" s="21"/>
      <c r="F165" s="21"/>
      <c r="G165" s="21"/>
      <c r="H165" s="21"/>
      <c r="I165" s="21"/>
    </row>
    <row r="166" spans="1:9" s="27" customFormat="1" ht="16.5" customHeight="1">
      <c r="A166" s="28" t="s">
        <v>78</v>
      </c>
      <c r="B166" s="29" t="s">
        <v>77</v>
      </c>
      <c r="C166" s="28"/>
      <c r="D166" s="28"/>
      <c r="E166" s="28"/>
      <c r="F166" s="28"/>
      <c r="G166" s="28"/>
      <c r="H166" s="28"/>
      <c r="I166" s="28"/>
    </row>
    <row r="167" spans="1:9" ht="16.5" customHeight="1">
      <c r="A167" s="23"/>
      <c r="B167" s="25" t="s">
        <v>35</v>
      </c>
      <c r="C167" s="23">
        <f>SUM(C170:C181)</f>
        <v>2</v>
      </c>
      <c r="D167" s="23">
        <f>SUM(D170:D193)</f>
        <v>4</v>
      </c>
      <c r="E167" s="23">
        <f>SUM(E170:E193)</f>
        <v>5</v>
      </c>
      <c r="F167" s="23">
        <f>SUM(F170:F193)</f>
        <v>5</v>
      </c>
      <c r="G167" s="23">
        <f>SUM(G170:G193)</f>
        <v>8</v>
      </c>
      <c r="H167" s="23">
        <f>SUM(H170:H193)</f>
        <v>0</v>
      </c>
      <c r="I167" s="23"/>
    </row>
    <row r="168" spans="1:9" ht="16.5" customHeight="1">
      <c r="A168" s="21"/>
      <c r="B168" s="22" t="s">
        <v>34</v>
      </c>
      <c r="C168" s="21">
        <f>C167</f>
        <v>2</v>
      </c>
      <c r="D168" s="21">
        <f>C168+D167</f>
        <v>6</v>
      </c>
      <c r="E168" s="21">
        <f>D168+E167</f>
        <v>11</v>
      </c>
      <c r="F168" s="21">
        <f>E168+F167</f>
        <v>16</v>
      </c>
      <c r="G168" s="21">
        <f>F168+G167</f>
        <v>24</v>
      </c>
      <c r="H168" s="21">
        <f>G168+H167</f>
        <v>24</v>
      </c>
      <c r="I168" s="21"/>
    </row>
    <row r="169" spans="1:9" ht="16.5" customHeight="1">
      <c r="A169" s="19"/>
      <c r="B169" s="20" t="s">
        <v>33</v>
      </c>
      <c r="C169" s="26">
        <f t="shared" ref="C169:H169" si="11">C168/24*100</f>
        <v>8.3333333333333321</v>
      </c>
      <c r="D169" s="26">
        <f t="shared" si="11"/>
        <v>25</v>
      </c>
      <c r="E169" s="26">
        <f t="shared" si="11"/>
        <v>45.833333333333329</v>
      </c>
      <c r="F169" s="26">
        <f t="shared" si="11"/>
        <v>66.666666666666657</v>
      </c>
      <c r="G169" s="26">
        <f t="shared" si="11"/>
        <v>100</v>
      </c>
      <c r="H169" s="26">
        <f t="shared" si="11"/>
        <v>100</v>
      </c>
      <c r="I169" s="19"/>
    </row>
    <row r="170" spans="1:9" ht="16.5" customHeight="1">
      <c r="A170" s="21">
        <v>1</v>
      </c>
      <c r="B170" s="31" t="s">
        <v>76</v>
      </c>
      <c r="C170" s="23">
        <v>1</v>
      </c>
      <c r="E170" s="23"/>
      <c r="F170" s="23"/>
      <c r="G170" s="23"/>
      <c r="H170" s="21"/>
      <c r="I170" s="21"/>
    </row>
    <row r="171" spans="1:9" ht="16.5" customHeight="1">
      <c r="A171" s="21">
        <v>2</v>
      </c>
      <c r="B171" s="22" t="s">
        <v>75</v>
      </c>
      <c r="C171" s="21"/>
      <c r="D171" s="21">
        <v>1</v>
      </c>
      <c r="E171" s="21"/>
      <c r="F171" s="21"/>
      <c r="G171" s="21"/>
      <c r="H171" s="21"/>
      <c r="I171" s="21"/>
    </row>
    <row r="172" spans="1:9" ht="16.5" customHeight="1">
      <c r="A172" s="21">
        <v>3</v>
      </c>
      <c r="B172" s="22" t="s">
        <v>74</v>
      </c>
      <c r="C172" s="21"/>
      <c r="D172" s="21">
        <v>1</v>
      </c>
      <c r="E172" s="21"/>
      <c r="F172" s="21"/>
      <c r="G172" s="21"/>
      <c r="H172" s="21"/>
      <c r="I172" s="21"/>
    </row>
    <row r="173" spans="1:9" ht="16.5" customHeight="1">
      <c r="A173" s="21">
        <v>4</v>
      </c>
      <c r="B173" s="22" t="s">
        <v>73</v>
      </c>
      <c r="C173" s="21">
        <v>1</v>
      </c>
      <c r="D173" s="21"/>
      <c r="E173" s="21"/>
      <c r="F173" s="21"/>
      <c r="G173" s="21"/>
      <c r="H173" s="21"/>
      <c r="I173" s="21"/>
    </row>
    <row r="174" spans="1:9" ht="16.5" customHeight="1">
      <c r="A174" s="21">
        <v>5</v>
      </c>
      <c r="B174" s="22" t="s">
        <v>72</v>
      </c>
      <c r="C174" s="21"/>
      <c r="D174" s="21"/>
      <c r="E174" s="21"/>
      <c r="F174" s="21"/>
      <c r="G174" s="21">
        <v>1</v>
      </c>
      <c r="H174" s="21"/>
      <c r="I174" s="21" t="s">
        <v>71</v>
      </c>
    </row>
    <row r="175" spans="1:9" ht="16.5" customHeight="1">
      <c r="A175" s="21">
        <v>6</v>
      </c>
      <c r="B175" s="22" t="s">
        <v>70</v>
      </c>
      <c r="C175" s="21"/>
      <c r="D175" s="21"/>
      <c r="E175" s="21">
        <v>1</v>
      </c>
      <c r="F175" s="21"/>
      <c r="G175" s="21"/>
      <c r="H175" s="21"/>
      <c r="I175" s="21"/>
    </row>
    <row r="176" spans="1:9" ht="16.5" customHeight="1">
      <c r="A176" s="21">
        <v>7</v>
      </c>
      <c r="B176" s="22" t="s">
        <v>69</v>
      </c>
      <c r="C176" s="21"/>
      <c r="D176" s="21">
        <v>1</v>
      </c>
      <c r="E176" s="21"/>
      <c r="F176" s="21"/>
      <c r="G176" s="21"/>
      <c r="H176" s="21"/>
      <c r="I176" s="21"/>
    </row>
    <row r="177" spans="1:9" ht="16.5" customHeight="1">
      <c r="A177" s="21">
        <v>8</v>
      </c>
      <c r="B177" s="22" t="s">
        <v>68</v>
      </c>
      <c r="C177" s="21"/>
      <c r="D177" s="21"/>
      <c r="E177" s="21"/>
      <c r="F177" s="21"/>
      <c r="G177" s="21">
        <v>1</v>
      </c>
      <c r="H177" s="21"/>
      <c r="I177" s="21" t="s">
        <v>67</v>
      </c>
    </row>
    <row r="178" spans="1:9" ht="16.5" customHeight="1">
      <c r="A178" s="21">
        <v>9</v>
      </c>
      <c r="B178" s="22" t="s">
        <v>66</v>
      </c>
      <c r="C178" s="21"/>
      <c r="D178" s="21"/>
      <c r="E178" s="21"/>
      <c r="F178" s="21">
        <v>1</v>
      </c>
      <c r="G178" s="21"/>
      <c r="H178" s="21"/>
      <c r="I178" s="21"/>
    </row>
    <row r="179" spans="1:9" ht="16.5" customHeight="1">
      <c r="A179" s="21">
        <v>10</v>
      </c>
      <c r="B179" s="22" t="s">
        <v>65</v>
      </c>
      <c r="C179" s="21"/>
      <c r="D179" s="21"/>
      <c r="E179" s="21">
        <v>1</v>
      </c>
      <c r="F179" s="21"/>
      <c r="G179" s="21"/>
      <c r="H179" s="21"/>
      <c r="I179" s="21"/>
    </row>
    <row r="180" spans="1:9" ht="16.5" customHeight="1">
      <c r="A180" s="21">
        <v>11</v>
      </c>
      <c r="B180" s="22" t="s">
        <v>64</v>
      </c>
      <c r="C180" s="21"/>
      <c r="D180" s="21"/>
      <c r="E180" s="21"/>
      <c r="F180" s="21"/>
      <c r="G180" s="21">
        <v>1</v>
      </c>
      <c r="H180" s="21"/>
      <c r="I180" s="21"/>
    </row>
    <row r="181" spans="1:9" ht="16.5" customHeight="1">
      <c r="A181" s="21">
        <v>12</v>
      </c>
      <c r="B181" s="22" t="s">
        <v>63</v>
      </c>
      <c r="C181" s="21"/>
      <c r="D181" s="21"/>
      <c r="E181" s="21">
        <v>1</v>
      </c>
      <c r="F181" s="21"/>
      <c r="G181" s="21"/>
      <c r="H181" s="21"/>
      <c r="I181" s="21"/>
    </row>
    <row r="182" spans="1:9" ht="16.5" customHeight="1">
      <c r="A182" s="21">
        <v>13</v>
      </c>
      <c r="B182" s="22" t="s">
        <v>62</v>
      </c>
      <c r="C182" s="21"/>
      <c r="D182" s="21"/>
      <c r="E182" s="21">
        <v>1</v>
      </c>
      <c r="F182" s="21"/>
      <c r="G182" s="21"/>
      <c r="H182" s="21"/>
      <c r="I182" s="21"/>
    </row>
    <row r="183" spans="1:9" ht="16.5" customHeight="1">
      <c r="A183" s="21">
        <v>14</v>
      </c>
      <c r="B183" s="22" t="s">
        <v>61</v>
      </c>
      <c r="C183" s="21"/>
      <c r="D183" s="21"/>
      <c r="E183" s="21"/>
      <c r="F183" s="21"/>
      <c r="G183" s="21">
        <v>1</v>
      </c>
      <c r="H183" s="21"/>
      <c r="I183" s="21"/>
    </row>
    <row r="184" spans="1:9" ht="16.5" customHeight="1">
      <c r="A184" s="21">
        <v>15</v>
      </c>
      <c r="B184" s="22" t="s">
        <v>60</v>
      </c>
      <c r="C184" s="21"/>
      <c r="D184" s="21"/>
      <c r="E184" s="21"/>
      <c r="F184" s="21">
        <v>1</v>
      </c>
      <c r="G184" s="21"/>
      <c r="H184" s="21"/>
      <c r="I184" s="21"/>
    </row>
    <row r="185" spans="1:9" ht="16.5" customHeight="1">
      <c r="A185" s="21">
        <v>16</v>
      </c>
      <c r="B185" s="22" t="s">
        <v>59</v>
      </c>
      <c r="C185" s="21"/>
      <c r="D185" s="21"/>
      <c r="E185" s="21"/>
      <c r="F185" s="21"/>
      <c r="G185" s="21">
        <v>1</v>
      </c>
      <c r="H185" s="21"/>
      <c r="I185" s="21"/>
    </row>
    <row r="186" spans="1:9" ht="16.5" customHeight="1">
      <c r="A186" s="21">
        <v>17</v>
      </c>
      <c r="B186" s="22" t="s">
        <v>58</v>
      </c>
      <c r="C186" s="21"/>
      <c r="D186" s="21">
        <v>1</v>
      </c>
      <c r="E186" s="21"/>
      <c r="F186" s="21"/>
      <c r="G186" s="21"/>
      <c r="H186" s="21"/>
      <c r="I186" s="21"/>
    </row>
    <row r="187" spans="1:9" ht="16.5" customHeight="1">
      <c r="A187" s="21">
        <v>18</v>
      </c>
      <c r="B187" s="22" t="s">
        <v>57</v>
      </c>
      <c r="C187" s="21"/>
      <c r="D187" s="21"/>
      <c r="E187" s="21"/>
      <c r="F187" s="21">
        <v>1</v>
      </c>
      <c r="G187" s="21"/>
      <c r="H187" s="21"/>
      <c r="I187" s="21"/>
    </row>
    <row r="188" spans="1:9" ht="16.5" customHeight="1">
      <c r="A188" s="21">
        <v>19</v>
      </c>
      <c r="B188" s="22" t="s">
        <v>56</v>
      </c>
      <c r="C188" s="21"/>
      <c r="D188" s="21"/>
      <c r="E188" s="21">
        <v>1</v>
      </c>
      <c r="F188" s="21"/>
      <c r="G188" s="21"/>
      <c r="H188" s="21"/>
      <c r="I188" s="21"/>
    </row>
    <row r="189" spans="1:9" ht="16.5" customHeight="1">
      <c r="A189" s="21">
        <v>20</v>
      </c>
      <c r="B189" s="22" t="s">
        <v>55</v>
      </c>
      <c r="C189" s="21"/>
      <c r="D189" s="21"/>
      <c r="E189" s="21"/>
      <c r="F189" s="21">
        <v>1</v>
      </c>
      <c r="G189" s="21"/>
      <c r="H189" s="21"/>
      <c r="I189" s="21"/>
    </row>
    <row r="190" spans="1:9" ht="16.5" customHeight="1">
      <c r="A190" s="21">
        <v>21</v>
      </c>
      <c r="B190" s="22" t="s">
        <v>54</v>
      </c>
      <c r="C190" s="21"/>
      <c r="D190" s="21"/>
      <c r="E190" s="21"/>
      <c r="F190" s="21">
        <v>1</v>
      </c>
      <c r="G190" s="21"/>
      <c r="H190" s="21"/>
      <c r="I190" s="21"/>
    </row>
    <row r="191" spans="1:9" ht="16.5" customHeight="1">
      <c r="A191" s="21">
        <v>22</v>
      </c>
      <c r="B191" s="22" t="s">
        <v>53</v>
      </c>
      <c r="C191" s="21"/>
      <c r="D191" s="21"/>
      <c r="E191" s="21"/>
      <c r="F191" s="21"/>
      <c r="G191" s="21">
        <v>1</v>
      </c>
      <c r="H191" s="21"/>
      <c r="I191" s="21"/>
    </row>
    <row r="192" spans="1:9" ht="16.5" customHeight="1">
      <c r="A192" s="21">
        <v>23</v>
      </c>
      <c r="B192" s="22" t="s">
        <v>52</v>
      </c>
      <c r="C192" s="21"/>
      <c r="D192" s="21"/>
      <c r="E192" s="21"/>
      <c r="F192" s="21"/>
      <c r="G192" s="21">
        <v>1</v>
      </c>
      <c r="H192" s="21"/>
      <c r="I192" s="21"/>
    </row>
    <row r="193" spans="1:9" ht="16.5" customHeight="1">
      <c r="A193" s="21">
        <v>24</v>
      </c>
      <c r="B193" s="22" t="s">
        <v>51</v>
      </c>
      <c r="C193" s="21"/>
      <c r="D193" s="21"/>
      <c r="E193" s="21"/>
      <c r="F193" s="21"/>
      <c r="G193" s="21">
        <v>1</v>
      </c>
      <c r="H193" s="21"/>
      <c r="I193" s="21"/>
    </row>
    <row r="194" spans="1:9" s="27" customFormat="1" ht="16.5" customHeight="1">
      <c r="A194" s="28" t="s">
        <v>50</v>
      </c>
      <c r="B194" s="29" t="s">
        <v>49</v>
      </c>
      <c r="C194" s="28"/>
      <c r="D194" s="28"/>
      <c r="E194" s="28"/>
      <c r="F194" s="28"/>
      <c r="G194" s="28"/>
      <c r="H194" s="28"/>
      <c r="I194" s="28"/>
    </row>
    <row r="195" spans="1:9" ht="16.5" customHeight="1">
      <c r="A195" s="23"/>
      <c r="B195" s="25" t="s">
        <v>35</v>
      </c>
      <c r="C195" s="23">
        <f t="shared" ref="C195:H195" si="12">SUM(C198:C209)</f>
        <v>2</v>
      </c>
      <c r="D195" s="23">
        <f t="shared" si="12"/>
        <v>2</v>
      </c>
      <c r="E195" s="23">
        <f t="shared" si="12"/>
        <v>3</v>
      </c>
      <c r="F195" s="23">
        <f t="shared" si="12"/>
        <v>2</v>
      </c>
      <c r="G195" s="23">
        <f t="shared" si="12"/>
        <v>2</v>
      </c>
      <c r="H195" s="23">
        <f t="shared" si="12"/>
        <v>1</v>
      </c>
      <c r="I195" s="23"/>
    </row>
    <row r="196" spans="1:9" ht="16.5" customHeight="1">
      <c r="A196" s="21"/>
      <c r="B196" s="22" t="s">
        <v>34</v>
      </c>
      <c r="C196" s="21">
        <f>C195</f>
        <v>2</v>
      </c>
      <c r="D196" s="21">
        <f>C196+D195</f>
        <v>4</v>
      </c>
      <c r="E196" s="21">
        <f>D196+E195</f>
        <v>7</v>
      </c>
      <c r="F196" s="21">
        <f>E196+F195</f>
        <v>9</v>
      </c>
      <c r="G196" s="21">
        <f>F196+G195</f>
        <v>11</v>
      </c>
      <c r="H196" s="21">
        <f>G196+H195</f>
        <v>12</v>
      </c>
      <c r="I196" s="21"/>
    </row>
    <row r="197" spans="1:9" ht="16.5" customHeight="1">
      <c r="A197" s="19"/>
      <c r="B197" s="20" t="s">
        <v>33</v>
      </c>
      <c r="C197" s="26">
        <f t="shared" ref="C197:H197" si="13">C196/12*100</f>
        <v>16.666666666666664</v>
      </c>
      <c r="D197" s="26">
        <f t="shared" si="13"/>
        <v>33.333333333333329</v>
      </c>
      <c r="E197" s="26">
        <f t="shared" si="13"/>
        <v>58.333333333333336</v>
      </c>
      <c r="F197" s="26">
        <f t="shared" si="13"/>
        <v>75</v>
      </c>
      <c r="G197" s="26">
        <f t="shared" si="13"/>
        <v>91.666666666666657</v>
      </c>
      <c r="H197" s="26">
        <f t="shared" si="13"/>
        <v>100</v>
      </c>
      <c r="I197" s="19"/>
    </row>
    <row r="198" spans="1:9" ht="16.5" customHeight="1">
      <c r="A198" s="21">
        <v>1</v>
      </c>
      <c r="B198" s="30" t="s">
        <v>48</v>
      </c>
      <c r="C198" s="23">
        <v>1</v>
      </c>
      <c r="D198" s="23"/>
      <c r="E198" s="23"/>
      <c r="F198" s="23"/>
      <c r="G198" s="23"/>
      <c r="H198" s="23"/>
      <c r="I198" s="21"/>
    </row>
    <row r="199" spans="1:9" ht="16.5" customHeight="1">
      <c r="A199" s="21">
        <f>+A198+1</f>
        <v>2</v>
      </c>
      <c r="B199" s="30" t="s">
        <v>47</v>
      </c>
      <c r="C199" s="21">
        <v>1</v>
      </c>
      <c r="D199" s="21"/>
      <c r="E199" s="21"/>
      <c r="F199" s="21"/>
      <c r="G199" s="21"/>
      <c r="H199" s="21"/>
      <c r="I199" s="21"/>
    </row>
    <row r="200" spans="1:9" ht="16.5" customHeight="1">
      <c r="A200" s="21">
        <v>3</v>
      </c>
      <c r="B200" s="30" t="s">
        <v>46</v>
      </c>
      <c r="C200" s="21"/>
      <c r="D200" s="21">
        <v>1</v>
      </c>
      <c r="E200" s="21"/>
      <c r="F200" s="21"/>
      <c r="G200" s="21"/>
      <c r="H200" s="21"/>
      <c r="I200" s="21"/>
    </row>
    <row r="201" spans="1:9" ht="16.5" customHeight="1">
      <c r="A201" s="21">
        <v>4</v>
      </c>
      <c r="B201" s="30" t="s">
        <v>4</v>
      </c>
      <c r="C201" s="21"/>
      <c r="D201" s="21">
        <v>1</v>
      </c>
      <c r="E201" s="21"/>
      <c r="F201" s="21"/>
      <c r="G201" s="21"/>
      <c r="H201" s="21"/>
      <c r="I201" s="21"/>
    </row>
    <row r="202" spans="1:9" ht="16.5" customHeight="1">
      <c r="A202" s="21">
        <v>5</v>
      </c>
      <c r="B202" s="30" t="s">
        <v>45</v>
      </c>
      <c r="C202" s="21"/>
      <c r="D202" s="21"/>
      <c r="E202" s="21">
        <v>1</v>
      </c>
      <c r="F202" s="21"/>
      <c r="G202" s="21"/>
      <c r="H202" s="21"/>
      <c r="I202" s="21"/>
    </row>
    <row r="203" spans="1:9" ht="16.5" customHeight="1">
      <c r="A203" s="21">
        <v>6</v>
      </c>
      <c r="B203" s="30" t="s">
        <v>44</v>
      </c>
      <c r="C203" s="21"/>
      <c r="D203" s="21"/>
      <c r="E203" s="21">
        <v>1</v>
      </c>
      <c r="F203" s="21"/>
      <c r="G203" s="21"/>
      <c r="H203" s="21"/>
      <c r="I203" s="21"/>
    </row>
    <row r="204" spans="1:9" ht="16.5" customHeight="1">
      <c r="A204" s="21">
        <v>7</v>
      </c>
      <c r="B204" s="30" t="s">
        <v>43</v>
      </c>
      <c r="C204" s="21"/>
      <c r="D204" s="21"/>
      <c r="E204" s="21">
        <v>1</v>
      </c>
      <c r="F204" s="21"/>
      <c r="G204" s="21"/>
      <c r="H204" s="21"/>
      <c r="I204" s="21"/>
    </row>
    <row r="205" spans="1:9" ht="16.5" customHeight="1">
      <c r="A205" s="21">
        <v>8</v>
      </c>
      <c r="B205" s="30" t="s">
        <v>42</v>
      </c>
      <c r="C205" s="21"/>
      <c r="D205" s="21"/>
      <c r="E205" s="21"/>
      <c r="F205" s="21">
        <v>1</v>
      </c>
      <c r="G205" s="21"/>
      <c r="H205" s="21"/>
      <c r="I205" s="21"/>
    </row>
    <row r="206" spans="1:9" ht="16.5" customHeight="1">
      <c r="A206" s="21">
        <v>9</v>
      </c>
      <c r="B206" s="30" t="s">
        <v>41</v>
      </c>
      <c r="C206" s="21"/>
      <c r="D206" s="21"/>
      <c r="E206" s="21"/>
      <c r="F206" s="21"/>
      <c r="G206" s="21">
        <v>1</v>
      </c>
      <c r="H206" s="21"/>
      <c r="I206" s="21"/>
    </row>
    <row r="207" spans="1:9" ht="16.5" customHeight="1">
      <c r="A207" s="21">
        <v>10</v>
      </c>
      <c r="B207" s="30" t="s">
        <v>40</v>
      </c>
      <c r="C207" s="21"/>
      <c r="D207" s="21"/>
      <c r="E207" s="21"/>
      <c r="F207" s="21">
        <v>1</v>
      </c>
      <c r="G207" s="21"/>
      <c r="H207" s="21"/>
      <c r="I207" s="21"/>
    </row>
    <row r="208" spans="1:9" ht="16.5" customHeight="1">
      <c r="A208" s="21">
        <v>11</v>
      </c>
      <c r="B208" s="30" t="s">
        <v>39</v>
      </c>
      <c r="C208" s="21"/>
      <c r="D208" s="21"/>
      <c r="E208" s="21"/>
      <c r="F208" s="21"/>
      <c r="G208" s="21">
        <v>1</v>
      </c>
      <c r="H208" s="21"/>
      <c r="I208" s="21"/>
    </row>
    <row r="209" spans="1:9" ht="16.5" customHeight="1">
      <c r="A209" s="21">
        <v>12</v>
      </c>
      <c r="B209" s="30" t="s">
        <v>38</v>
      </c>
      <c r="C209" s="21"/>
      <c r="D209" s="21"/>
      <c r="E209" s="21"/>
      <c r="F209" s="21"/>
      <c r="G209" s="21"/>
      <c r="H209" s="21">
        <v>1</v>
      </c>
      <c r="I209" s="21"/>
    </row>
    <row r="210" spans="1:9" s="27" customFormat="1" ht="16.5" customHeight="1">
      <c r="A210" s="28" t="s">
        <v>37</v>
      </c>
      <c r="B210" s="29" t="s">
        <v>36</v>
      </c>
      <c r="C210" s="28"/>
      <c r="D210" s="28"/>
      <c r="E210" s="28"/>
      <c r="F210" s="28"/>
      <c r="G210" s="28"/>
      <c r="H210" s="28"/>
      <c r="I210" s="28"/>
    </row>
    <row r="211" spans="1:9" ht="16.5" customHeight="1">
      <c r="A211" s="23"/>
      <c r="B211" s="25" t="s">
        <v>35</v>
      </c>
      <c r="C211" s="23">
        <f t="shared" ref="C211:H211" si="14">SUM(C214:C227)</f>
        <v>1</v>
      </c>
      <c r="D211" s="23">
        <f t="shared" si="14"/>
        <v>3</v>
      </c>
      <c r="E211" s="23">
        <f t="shared" si="14"/>
        <v>3</v>
      </c>
      <c r="F211" s="23">
        <f t="shared" si="14"/>
        <v>3</v>
      </c>
      <c r="G211" s="23">
        <f t="shared" si="14"/>
        <v>3</v>
      </c>
      <c r="H211" s="23">
        <f t="shared" si="14"/>
        <v>1</v>
      </c>
      <c r="I211" s="23"/>
    </row>
    <row r="212" spans="1:9" ht="16.5" customHeight="1">
      <c r="A212" s="21"/>
      <c r="B212" s="22" t="s">
        <v>34</v>
      </c>
      <c r="C212" s="21">
        <f>C211</f>
        <v>1</v>
      </c>
      <c r="D212" s="21">
        <f>C212+D211</f>
        <v>4</v>
      </c>
      <c r="E212" s="21">
        <f>D212+E211</f>
        <v>7</v>
      </c>
      <c r="F212" s="21">
        <f>E212+F211</f>
        <v>10</v>
      </c>
      <c r="G212" s="21">
        <f>F212+G211</f>
        <v>13</v>
      </c>
      <c r="H212" s="21">
        <f>G212+H211</f>
        <v>14</v>
      </c>
      <c r="I212" s="21"/>
    </row>
    <row r="213" spans="1:9" ht="16.5" customHeight="1">
      <c r="A213" s="19"/>
      <c r="B213" s="20" t="s">
        <v>33</v>
      </c>
      <c r="C213" s="26">
        <f t="shared" ref="C213:H213" si="15">C212/14*100</f>
        <v>7.1428571428571423</v>
      </c>
      <c r="D213" s="26">
        <f t="shared" si="15"/>
        <v>28.571428571428569</v>
      </c>
      <c r="E213" s="26">
        <f t="shared" si="15"/>
        <v>50</v>
      </c>
      <c r="F213" s="26">
        <f t="shared" si="15"/>
        <v>71.428571428571431</v>
      </c>
      <c r="G213" s="26">
        <f t="shared" si="15"/>
        <v>92.857142857142861</v>
      </c>
      <c r="H213" s="26">
        <f t="shared" si="15"/>
        <v>100</v>
      </c>
      <c r="I213" s="19"/>
    </row>
    <row r="214" spans="1:9" ht="16.5" customHeight="1">
      <c r="A214" s="23">
        <v>1</v>
      </c>
      <c r="B214" s="25" t="s">
        <v>32</v>
      </c>
      <c r="C214" s="23">
        <v>1</v>
      </c>
      <c r="D214" s="23"/>
      <c r="E214" s="23"/>
      <c r="F214" s="23"/>
      <c r="G214" s="23"/>
      <c r="H214" s="23"/>
      <c r="I214" s="24"/>
    </row>
    <row r="215" spans="1:9" ht="16.5" customHeight="1">
      <c r="A215" s="21">
        <v>2</v>
      </c>
      <c r="B215" s="22" t="s">
        <v>31</v>
      </c>
      <c r="C215" s="21"/>
      <c r="D215" s="21"/>
      <c r="E215" s="21"/>
      <c r="F215" s="21"/>
      <c r="G215" s="21">
        <v>1</v>
      </c>
      <c r="H215" s="21"/>
      <c r="I215" s="21"/>
    </row>
    <row r="216" spans="1:9" ht="16.5" customHeight="1">
      <c r="A216" s="23">
        <v>3</v>
      </c>
      <c r="B216" s="22" t="s">
        <v>30</v>
      </c>
      <c r="C216" s="21"/>
      <c r="D216" s="21"/>
      <c r="E216" s="21"/>
      <c r="F216" s="21">
        <v>1</v>
      </c>
      <c r="G216" s="21"/>
      <c r="H216" s="21"/>
      <c r="I216" s="21"/>
    </row>
    <row r="217" spans="1:9" ht="16.5" customHeight="1">
      <c r="A217" s="21">
        <v>4</v>
      </c>
      <c r="B217" s="22" t="s">
        <v>29</v>
      </c>
      <c r="C217" s="21"/>
      <c r="D217" s="21">
        <v>1</v>
      </c>
      <c r="E217" s="21"/>
      <c r="F217" s="21"/>
      <c r="G217" s="21"/>
      <c r="H217" s="21"/>
      <c r="I217" s="21"/>
    </row>
    <row r="218" spans="1:9" ht="16.5" customHeight="1">
      <c r="A218" s="23">
        <v>5</v>
      </c>
      <c r="B218" s="22" t="s">
        <v>28</v>
      </c>
      <c r="C218" s="21"/>
      <c r="D218" s="21">
        <v>1</v>
      </c>
      <c r="E218" s="21"/>
      <c r="F218" s="21"/>
      <c r="G218" s="21"/>
      <c r="H218" s="21"/>
      <c r="I218" s="21"/>
    </row>
    <row r="219" spans="1:9" ht="16.5" customHeight="1">
      <c r="A219" s="21">
        <v>6</v>
      </c>
      <c r="B219" s="22" t="s">
        <v>27</v>
      </c>
      <c r="C219" s="21"/>
      <c r="D219" s="21"/>
      <c r="E219" s="21">
        <v>1</v>
      </c>
      <c r="F219" s="21"/>
      <c r="G219" s="21"/>
      <c r="H219" s="21"/>
      <c r="I219" s="21"/>
    </row>
    <row r="220" spans="1:9" ht="16.5" customHeight="1">
      <c r="A220" s="23">
        <v>7</v>
      </c>
      <c r="B220" s="22" t="s">
        <v>26</v>
      </c>
      <c r="C220" s="21"/>
      <c r="D220" s="21"/>
      <c r="E220" s="21">
        <v>1</v>
      </c>
      <c r="F220" s="21"/>
      <c r="G220" s="21"/>
      <c r="H220" s="21"/>
      <c r="I220" s="21"/>
    </row>
    <row r="221" spans="1:9" ht="16.5" customHeight="1">
      <c r="A221" s="21">
        <v>8</v>
      </c>
      <c r="B221" s="22" t="s">
        <v>25</v>
      </c>
      <c r="C221" s="21"/>
      <c r="D221" s="21">
        <v>1</v>
      </c>
      <c r="E221" s="21"/>
      <c r="F221" s="21"/>
      <c r="G221" s="21"/>
      <c r="H221" s="21"/>
      <c r="I221" s="21"/>
    </row>
    <row r="222" spans="1:9" ht="16.5" customHeight="1">
      <c r="A222" s="23">
        <v>9</v>
      </c>
      <c r="B222" s="22" t="s">
        <v>24</v>
      </c>
      <c r="C222" s="21"/>
      <c r="D222" s="21"/>
      <c r="E222" s="21"/>
      <c r="F222" s="21">
        <v>1</v>
      </c>
      <c r="G222" s="21"/>
      <c r="H222" s="21"/>
      <c r="I222" s="21"/>
    </row>
    <row r="223" spans="1:9" ht="16.5" customHeight="1">
      <c r="A223" s="21">
        <v>10</v>
      </c>
      <c r="B223" s="22" t="s">
        <v>23</v>
      </c>
      <c r="C223" s="21"/>
      <c r="D223" s="21"/>
      <c r="E223" s="21"/>
      <c r="F223" s="21">
        <v>1</v>
      </c>
      <c r="G223" s="21"/>
      <c r="H223" s="21"/>
      <c r="I223" s="21"/>
    </row>
    <row r="224" spans="1:9" ht="16.5" customHeight="1">
      <c r="A224" s="23">
        <v>11</v>
      </c>
      <c r="B224" s="22" t="s">
        <v>22</v>
      </c>
      <c r="C224" s="21"/>
      <c r="D224" s="21"/>
      <c r="E224" s="21"/>
      <c r="F224" s="21"/>
      <c r="G224" s="21"/>
      <c r="H224" s="21">
        <v>1</v>
      </c>
      <c r="I224" s="21"/>
    </row>
    <row r="225" spans="1:9" ht="16.5" customHeight="1">
      <c r="A225" s="21">
        <v>12</v>
      </c>
      <c r="B225" s="22" t="s">
        <v>21</v>
      </c>
      <c r="C225" s="21"/>
      <c r="D225" s="21"/>
      <c r="E225" s="21"/>
      <c r="F225" s="21"/>
      <c r="G225" s="21">
        <v>1</v>
      </c>
      <c r="H225" s="21"/>
      <c r="I225" s="21"/>
    </row>
    <row r="226" spans="1:9" ht="16.5" customHeight="1">
      <c r="A226" s="23">
        <v>13</v>
      </c>
      <c r="B226" s="22" t="s">
        <v>20</v>
      </c>
      <c r="C226" s="21"/>
      <c r="D226" s="21"/>
      <c r="E226" s="21"/>
      <c r="F226" s="21"/>
      <c r="G226" s="21">
        <v>1</v>
      </c>
      <c r="H226" s="21"/>
      <c r="I226" s="21"/>
    </row>
    <row r="227" spans="1:9" ht="16.5" customHeight="1">
      <c r="A227" s="19">
        <v>14</v>
      </c>
      <c r="B227" s="20" t="s">
        <v>19</v>
      </c>
      <c r="C227" s="19"/>
      <c r="D227" s="19"/>
      <c r="E227" s="19">
        <v>1</v>
      </c>
      <c r="F227" s="19"/>
      <c r="G227" s="19"/>
      <c r="H227" s="19"/>
      <c r="I227" s="19"/>
    </row>
  </sheetData>
  <mergeCells count="6">
    <mergeCell ref="C6:H6"/>
    <mergeCell ref="A3:I3"/>
    <mergeCell ref="A4:I4"/>
    <mergeCell ref="B6:B7"/>
    <mergeCell ref="A6:A7"/>
    <mergeCell ref="I6:I7"/>
  </mergeCells>
  <phoneticPr fontId="55" type="noConversion"/>
  <printOptions horizontalCentered="1"/>
  <pageMargins left="0.59" right="0.51" top="0.56999999999999995" bottom="0.75" header="0.26" footer="0.21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="85" zoomScaleNormal="85" workbookViewId="0">
      <selection activeCell="J8" sqref="J8"/>
    </sheetView>
  </sheetViews>
  <sheetFormatPr defaultColWidth="9.140625" defaultRowHeight="12.75"/>
  <cols>
    <col min="1" max="1" width="5.42578125" style="167" customWidth="1"/>
    <col min="2" max="2" width="9" style="179" customWidth="1"/>
    <col min="3" max="3" width="8.7109375" style="167" customWidth="1"/>
    <col min="4" max="5" width="5.7109375" style="167" customWidth="1"/>
    <col min="6" max="6" width="5.28515625" style="167" customWidth="1"/>
    <col min="7" max="7" width="6.28515625" style="167" customWidth="1"/>
    <col min="8" max="8" width="6.28515625" style="180" customWidth="1"/>
    <col min="9" max="9" width="5.28515625" style="167" customWidth="1"/>
    <col min="10" max="10" width="5.140625" style="167" customWidth="1"/>
    <col min="11" max="11" width="4.42578125" style="167" customWidth="1"/>
    <col min="12" max="12" width="5.7109375" style="167" customWidth="1"/>
    <col min="13" max="13" width="4.42578125" style="167" customWidth="1"/>
    <col min="14" max="14" width="5.42578125" style="167" customWidth="1"/>
    <col min="15" max="15" width="4.42578125" style="167" customWidth="1"/>
    <col min="16" max="16" width="5.28515625" style="167" customWidth="1"/>
    <col min="17" max="17" width="5.140625" style="167" customWidth="1"/>
    <col min="18" max="18" width="6" style="167" customWidth="1"/>
    <col min="19" max="19" width="6.28515625" style="167" customWidth="1"/>
    <col min="20" max="20" width="5.7109375" style="167" customWidth="1"/>
    <col min="21" max="21" width="4.7109375" style="167" customWidth="1"/>
    <col min="22" max="22" width="5.42578125" style="167" customWidth="1"/>
    <col min="23" max="30" width="5.7109375" style="167" customWidth="1"/>
    <col min="31" max="255" width="9.140625" style="167"/>
    <col min="256" max="256" width="5.42578125" style="167" customWidth="1"/>
    <col min="257" max="257" width="20.140625" style="167" customWidth="1"/>
    <col min="258" max="258" width="6" style="167" customWidth="1"/>
    <col min="259" max="259" width="5.7109375" style="167" customWidth="1"/>
    <col min="260" max="260" width="6.140625" style="167" customWidth="1"/>
    <col min="261" max="261" width="5.28515625" style="167" customWidth="1"/>
    <col min="262" max="263" width="6.28515625" style="167" customWidth="1"/>
    <col min="264" max="264" width="5.42578125" style="167" customWidth="1"/>
    <col min="265" max="265" width="5.28515625" style="167" customWidth="1"/>
    <col min="266" max="266" width="5.140625" style="167" customWidth="1"/>
    <col min="267" max="267" width="4.42578125" style="167" customWidth="1"/>
    <col min="268" max="268" width="7.42578125" style="167" customWidth="1"/>
    <col min="269" max="269" width="4.42578125" style="167" customWidth="1"/>
    <col min="270" max="270" width="7" style="167" customWidth="1"/>
    <col min="271" max="271" width="4.42578125" style="167" customWidth="1"/>
    <col min="272" max="272" width="6.7109375" style="167" customWidth="1"/>
    <col min="273" max="273" width="5.140625" style="167" customWidth="1"/>
    <col min="274" max="274" width="5" style="167" customWidth="1"/>
    <col min="275" max="275" width="4.7109375" style="167" customWidth="1"/>
    <col min="276" max="276" width="4.42578125" style="167" customWidth="1"/>
    <col min="277" max="277" width="4.7109375" style="167" customWidth="1"/>
    <col min="278" max="278" width="5.42578125" style="167" customWidth="1"/>
    <col min="279" max="511" width="9.140625" style="167"/>
    <col min="512" max="512" width="5.42578125" style="167" customWidth="1"/>
    <col min="513" max="513" width="20.140625" style="167" customWidth="1"/>
    <col min="514" max="514" width="6" style="167" customWidth="1"/>
    <col min="515" max="515" width="5.7109375" style="167" customWidth="1"/>
    <col min="516" max="516" width="6.140625" style="167" customWidth="1"/>
    <col min="517" max="517" width="5.28515625" style="167" customWidth="1"/>
    <col min="518" max="519" width="6.28515625" style="167" customWidth="1"/>
    <col min="520" max="520" width="5.42578125" style="167" customWidth="1"/>
    <col min="521" max="521" width="5.28515625" style="167" customWidth="1"/>
    <col min="522" max="522" width="5.140625" style="167" customWidth="1"/>
    <col min="523" max="523" width="4.42578125" style="167" customWidth="1"/>
    <col min="524" max="524" width="7.42578125" style="167" customWidth="1"/>
    <col min="525" max="525" width="4.42578125" style="167" customWidth="1"/>
    <col min="526" max="526" width="7" style="167" customWidth="1"/>
    <col min="527" max="527" width="4.42578125" style="167" customWidth="1"/>
    <col min="528" max="528" width="6.7109375" style="167" customWidth="1"/>
    <col min="529" max="529" width="5.140625" style="167" customWidth="1"/>
    <col min="530" max="530" width="5" style="167" customWidth="1"/>
    <col min="531" max="531" width="4.7109375" style="167" customWidth="1"/>
    <col min="532" max="532" width="4.42578125" style="167" customWidth="1"/>
    <col min="533" max="533" width="4.7109375" style="167" customWidth="1"/>
    <col min="534" max="534" width="5.42578125" style="167" customWidth="1"/>
    <col min="535" max="767" width="9.140625" style="167"/>
    <col min="768" max="768" width="5.42578125" style="167" customWidth="1"/>
    <col min="769" max="769" width="20.140625" style="167" customWidth="1"/>
    <col min="770" max="770" width="6" style="167" customWidth="1"/>
    <col min="771" max="771" width="5.7109375" style="167" customWidth="1"/>
    <col min="772" max="772" width="6.140625" style="167" customWidth="1"/>
    <col min="773" max="773" width="5.28515625" style="167" customWidth="1"/>
    <col min="774" max="775" width="6.28515625" style="167" customWidth="1"/>
    <col min="776" max="776" width="5.42578125" style="167" customWidth="1"/>
    <col min="777" max="777" width="5.28515625" style="167" customWidth="1"/>
    <col min="778" max="778" width="5.140625" style="167" customWidth="1"/>
    <col min="779" max="779" width="4.42578125" style="167" customWidth="1"/>
    <col min="780" max="780" width="7.42578125" style="167" customWidth="1"/>
    <col min="781" max="781" width="4.42578125" style="167" customWidth="1"/>
    <col min="782" max="782" width="7" style="167" customWidth="1"/>
    <col min="783" max="783" width="4.42578125" style="167" customWidth="1"/>
    <col min="784" max="784" width="6.7109375" style="167" customWidth="1"/>
    <col min="785" max="785" width="5.140625" style="167" customWidth="1"/>
    <col min="786" max="786" width="5" style="167" customWidth="1"/>
    <col min="787" max="787" width="4.7109375" style="167" customWidth="1"/>
    <col min="788" max="788" width="4.42578125" style="167" customWidth="1"/>
    <col min="789" max="789" width="4.7109375" style="167" customWidth="1"/>
    <col min="790" max="790" width="5.42578125" style="167" customWidth="1"/>
    <col min="791" max="1023" width="9.140625" style="167"/>
    <col min="1024" max="1024" width="5.42578125" style="167" customWidth="1"/>
    <col min="1025" max="1025" width="20.140625" style="167" customWidth="1"/>
    <col min="1026" max="1026" width="6" style="167" customWidth="1"/>
    <col min="1027" max="1027" width="5.7109375" style="167" customWidth="1"/>
    <col min="1028" max="1028" width="6.140625" style="167" customWidth="1"/>
    <col min="1029" max="1029" width="5.28515625" style="167" customWidth="1"/>
    <col min="1030" max="1031" width="6.28515625" style="167" customWidth="1"/>
    <col min="1032" max="1032" width="5.42578125" style="167" customWidth="1"/>
    <col min="1033" max="1033" width="5.28515625" style="167" customWidth="1"/>
    <col min="1034" max="1034" width="5.140625" style="167" customWidth="1"/>
    <col min="1035" max="1035" width="4.42578125" style="167" customWidth="1"/>
    <col min="1036" max="1036" width="7.42578125" style="167" customWidth="1"/>
    <col min="1037" max="1037" width="4.42578125" style="167" customWidth="1"/>
    <col min="1038" max="1038" width="7" style="167" customWidth="1"/>
    <col min="1039" max="1039" width="4.42578125" style="167" customWidth="1"/>
    <col min="1040" max="1040" width="6.7109375" style="167" customWidth="1"/>
    <col min="1041" max="1041" width="5.140625" style="167" customWidth="1"/>
    <col min="1042" max="1042" width="5" style="167" customWidth="1"/>
    <col min="1043" max="1043" width="4.7109375" style="167" customWidth="1"/>
    <col min="1044" max="1044" width="4.42578125" style="167" customWidth="1"/>
    <col min="1045" max="1045" width="4.7109375" style="167" customWidth="1"/>
    <col min="1046" max="1046" width="5.42578125" style="167" customWidth="1"/>
    <col min="1047" max="1279" width="9.140625" style="167"/>
    <col min="1280" max="1280" width="5.42578125" style="167" customWidth="1"/>
    <col min="1281" max="1281" width="20.140625" style="167" customWidth="1"/>
    <col min="1282" max="1282" width="6" style="167" customWidth="1"/>
    <col min="1283" max="1283" width="5.7109375" style="167" customWidth="1"/>
    <col min="1284" max="1284" width="6.140625" style="167" customWidth="1"/>
    <col min="1285" max="1285" width="5.28515625" style="167" customWidth="1"/>
    <col min="1286" max="1287" width="6.28515625" style="167" customWidth="1"/>
    <col min="1288" max="1288" width="5.42578125" style="167" customWidth="1"/>
    <col min="1289" max="1289" width="5.28515625" style="167" customWidth="1"/>
    <col min="1290" max="1290" width="5.140625" style="167" customWidth="1"/>
    <col min="1291" max="1291" width="4.42578125" style="167" customWidth="1"/>
    <col min="1292" max="1292" width="7.42578125" style="167" customWidth="1"/>
    <col min="1293" max="1293" width="4.42578125" style="167" customWidth="1"/>
    <col min="1294" max="1294" width="7" style="167" customWidth="1"/>
    <col min="1295" max="1295" width="4.42578125" style="167" customWidth="1"/>
    <col min="1296" max="1296" width="6.7109375" style="167" customWidth="1"/>
    <col min="1297" max="1297" width="5.140625" style="167" customWidth="1"/>
    <col min="1298" max="1298" width="5" style="167" customWidth="1"/>
    <col min="1299" max="1299" width="4.7109375" style="167" customWidth="1"/>
    <col min="1300" max="1300" width="4.42578125" style="167" customWidth="1"/>
    <col min="1301" max="1301" width="4.7109375" style="167" customWidth="1"/>
    <col min="1302" max="1302" width="5.42578125" style="167" customWidth="1"/>
    <col min="1303" max="1535" width="9.140625" style="167"/>
    <col min="1536" max="1536" width="5.42578125" style="167" customWidth="1"/>
    <col min="1537" max="1537" width="20.140625" style="167" customWidth="1"/>
    <col min="1538" max="1538" width="6" style="167" customWidth="1"/>
    <col min="1539" max="1539" width="5.7109375" style="167" customWidth="1"/>
    <col min="1540" max="1540" width="6.140625" style="167" customWidth="1"/>
    <col min="1541" max="1541" width="5.28515625" style="167" customWidth="1"/>
    <col min="1542" max="1543" width="6.28515625" style="167" customWidth="1"/>
    <col min="1544" max="1544" width="5.42578125" style="167" customWidth="1"/>
    <col min="1545" max="1545" width="5.28515625" style="167" customWidth="1"/>
    <col min="1546" max="1546" width="5.140625" style="167" customWidth="1"/>
    <col min="1547" max="1547" width="4.42578125" style="167" customWidth="1"/>
    <col min="1548" max="1548" width="7.42578125" style="167" customWidth="1"/>
    <col min="1549" max="1549" width="4.42578125" style="167" customWidth="1"/>
    <col min="1550" max="1550" width="7" style="167" customWidth="1"/>
    <col min="1551" max="1551" width="4.42578125" style="167" customWidth="1"/>
    <col min="1552" max="1552" width="6.7109375" style="167" customWidth="1"/>
    <col min="1553" max="1553" width="5.140625" style="167" customWidth="1"/>
    <col min="1554" max="1554" width="5" style="167" customWidth="1"/>
    <col min="1555" max="1555" width="4.7109375" style="167" customWidth="1"/>
    <col min="1556" max="1556" width="4.42578125" style="167" customWidth="1"/>
    <col min="1557" max="1557" width="4.7109375" style="167" customWidth="1"/>
    <col min="1558" max="1558" width="5.42578125" style="167" customWidth="1"/>
    <col min="1559" max="1791" width="9.140625" style="167"/>
    <col min="1792" max="1792" width="5.42578125" style="167" customWidth="1"/>
    <col min="1793" max="1793" width="20.140625" style="167" customWidth="1"/>
    <col min="1794" max="1794" width="6" style="167" customWidth="1"/>
    <col min="1795" max="1795" width="5.7109375" style="167" customWidth="1"/>
    <col min="1796" max="1796" width="6.140625" style="167" customWidth="1"/>
    <col min="1797" max="1797" width="5.28515625" style="167" customWidth="1"/>
    <col min="1798" max="1799" width="6.28515625" style="167" customWidth="1"/>
    <col min="1800" max="1800" width="5.42578125" style="167" customWidth="1"/>
    <col min="1801" max="1801" width="5.28515625" style="167" customWidth="1"/>
    <col min="1802" max="1802" width="5.140625" style="167" customWidth="1"/>
    <col min="1803" max="1803" width="4.42578125" style="167" customWidth="1"/>
    <col min="1804" max="1804" width="7.42578125" style="167" customWidth="1"/>
    <col min="1805" max="1805" width="4.42578125" style="167" customWidth="1"/>
    <col min="1806" max="1806" width="7" style="167" customWidth="1"/>
    <col min="1807" max="1807" width="4.42578125" style="167" customWidth="1"/>
    <col min="1808" max="1808" width="6.7109375" style="167" customWidth="1"/>
    <col min="1809" max="1809" width="5.140625" style="167" customWidth="1"/>
    <col min="1810" max="1810" width="5" style="167" customWidth="1"/>
    <col min="1811" max="1811" width="4.7109375" style="167" customWidth="1"/>
    <col min="1812" max="1812" width="4.42578125" style="167" customWidth="1"/>
    <col min="1813" max="1813" width="4.7109375" style="167" customWidth="1"/>
    <col min="1814" max="1814" width="5.42578125" style="167" customWidth="1"/>
    <col min="1815" max="2047" width="9.140625" style="167"/>
    <col min="2048" max="2048" width="5.42578125" style="167" customWidth="1"/>
    <col min="2049" max="2049" width="20.140625" style="167" customWidth="1"/>
    <col min="2050" max="2050" width="6" style="167" customWidth="1"/>
    <col min="2051" max="2051" width="5.7109375" style="167" customWidth="1"/>
    <col min="2052" max="2052" width="6.140625" style="167" customWidth="1"/>
    <col min="2053" max="2053" width="5.28515625" style="167" customWidth="1"/>
    <col min="2054" max="2055" width="6.28515625" style="167" customWidth="1"/>
    <col min="2056" max="2056" width="5.42578125" style="167" customWidth="1"/>
    <col min="2057" max="2057" width="5.28515625" style="167" customWidth="1"/>
    <col min="2058" max="2058" width="5.140625" style="167" customWidth="1"/>
    <col min="2059" max="2059" width="4.42578125" style="167" customWidth="1"/>
    <col min="2060" max="2060" width="7.42578125" style="167" customWidth="1"/>
    <col min="2061" max="2061" width="4.42578125" style="167" customWidth="1"/>
    <col min="2062" max="2062" width="7" style="167" customWidth="1"/>
    <col min="2063" max="2063" width="4.42578125" style="167" customWidth="1"/>
    <col min="2064" max="2064" width="6.7109375" style="167" customWidth="1"/>
    <col min="2065" max="2065" width="5.140625" style="167" customWidth="1"/>
    <col min="2066" max="2066" width="5" style="167" customWidth="1"/>
    <col min="2067" max="2067" width="4.7109375" style="167" customWidth="1"/>
    <col min="2068" max="2068" width="4.42578125" style="167" customWidth="1"/>
    <col min="2069" max="2069" width="4.7109375" style="167" customWidth="1"/>
    <col min="2070" max="2070" width="5.42578125" style="167" customWidth="1"/>
    <col min="2071" max="2303" width="9.140625" style="167"/>
    <col min="2304" max="2304" width="5.42578125" style="167" customWidth="1"/>
    <col min="2305" max="2305" width="20.140625" style="167" customWidth="1"/>
    <col min="2306" max="2306" width="6" style="167" customWidth="1"/>
    <col min="2307" max="2307" width="5.7109375" style="167" customWidth="1"/>
    <col min="2308" max="2308" width="6.140625" style="167" customWidth="1"/>
    <col min="2309" max="2309" width="5.28515625" style="167" customWidth="1"/>
    <col min="2310" max="2311" width="6.28515625" style="167" customWidth="1"/>
    <col min="2312" max="2312" width="5.42578125" style="167" customWidth="1"/>
    <col min="2313" max="2313" width="5.28515625" style="167" customWidth="1"/>
    <col min="2314" max="2314" width="5.140625" style="167" customWidth="1"/>
    <col min="2315" max="2315" width="4.42578125" style="167" customWidth="1"/>
    <col min="2316" max="2316" width="7.42578125" style="167" customWidth="1"/>
    <col min="2317" max="2317" width="4.42578125" style="167" customWidth="1"/>
    <col min="2318" max="2318" width="7" style="167" customWidth="1"/>
    <col min="2319" max="2319" width="4.42578125" style="167" customWidth="1"/>
    <col min="2320" max="2320" width="6.7109375" style="167" customWidth="1"/>
    <col min="2321" max="2321" width="5.140625" style="167" customWidth="1"/>
    <col min="2322" max="2322" width="5" style="167" customWidth="1"/>
    <col min="2323" max="2323" width="4.7109375" style="167" customWidth="1"/>
    <col min="2324" max="2324" width="4.42578125" style="167" customWidth="1"/>
    <col min="2325" max="2325" width="4.7109375" style="167" customWidth="1"/>
    <col min="2326" max="2326" width="5.42578125" style="167" customWidth="1"/>
    <col min="2327" max="2559" width="9.140625" style="167"/>
    <col min="2560" max="2560" width="5.42578125" style="167" customWidth="1"/>
    <col min="2561" max="2561" width="20.140625" style="167" customWidth="1"/>
    <col min="2562" max="2562" width="6" style="167" customWidth="1"/>
    <col min="2563" max="2563" width="5.7109375" style="167" customWidth="1"/>
    <col min="2564" max="2564" width="6.140625" style="167" customWidth="1"/>
    <col min="2565" max="2565" width="5.28515625" style="167" customWidth="1"/>
    <col min="2566" max="2567" width="6.28515625" style="167" customWidth="1"/>
    <col min="2568" max="2568" width="5.42578125" style="167" customWidth="1"/>
    <col min="2569" max="2569" width="5.28515625" style="167" customWidth="1"/>
    <col min="2570" max="2570" width="5.140625" style="167" customWidth="1"/>
    <col min="2571" max="2571" width="4.42578125" style="167" customWidth="1"/>
    <col min="2572" max="2572" width="7.42578125" style="167" customWidth="1"/>
    <col min="2573" max="2573" width="4.42578125" style="167" customWidth="1"/>
    <col min="2574" max="2574" width="7" style="167" customWidth="1"/>
    <col min="2575" max="2575" width="4.42578125" style="167" customWidth="1"/>
    <col min="2576" max="2576" width="6.7109375" style="167" customWidth="1"/>
    <col min="2577" max="2577" width="5.140625" style="167" customWidth="1"/>
    <col min="2578" max="2578" width="5" style="167" customWidth="1"/>
    <col min="2579" max="2579" width="4.7109375" style="167" customWidth="1"/>
    <col min="2580" max="2580" width="4.42578125" style="167" customWidth="1"/>
    <col min="2581" max="2581" width="4.7109375" style="167" customWidth="1"/>
    <col min="2582" max="2582" width="5.42578125" style="167" customWidth="1"/>
    <col min="2583" max="2815" width="9.140625" style="167"/>
    <col min="2816" max="2816" width="5.42578125" style="167" customWidth="1"/>
    <col min="2817" max="2817" width="20.140625" style="167" customWidth="1"/>
    <col min="2818" max="2818" width="6" style="167" customWidth="1"/>
    <col min="2819" max="2819" width="5.7109375" style="167" customWidth="1"/>
    <col min="2820" max="2820" width="6.140625" style="167" customWidth="1"/>
    <col min="2821" max="2821" width="5.28515625" style="167" customWidth="1"/>
    <col min="2822" max="2823" width="6.28515625" style="167" customWidth="1"/>
    <col min="2824" max="2824" width="5.42578125" style="167" customWidth="1"/>
    <col min="2825" max="2825" width="5.28515625" style="167" customWidth="1"/>
    <col min="2826" max="2826" width="5.140625" style="167" customWidth="1"/>
    <col min="2827" max="2827" width="4.42578125" style="167" customWidth="1"/>
    <col min="2828" max="2828" width="7.42578125" style="167" customWidth="1"/>
    <col min="2829" max="2829" width="4.42578125" style="167" customWidth="1"/>
    <col min="2830" max="2830" width="7" style="167" customWidth="1"/>
    <col min="2831" max="2831" width="4.42578125" style="167" customWidth="1"/>
    <col min="2832" max="2832" width="6.7109375" style="167" customWidth="1"/>
    <col min="2833" max="2833" width="5.140625" style="167" customWidth="1"/>
    <col min="2834" max="2834" width="5" style="167" customWidth="1"/>
    <col min="2835" max="2835" width="4.7109375" style="167" customWidth="1"/>
    <col min="2836" max="2836" width="4.42578125" style="167" customWidth="1"/>
    <col min="2837" max="2837" width="4.7109375" style="167" customWidth="1"/>
    <col min="2838" max="2838" width="5.42578125" style="167" customWidth="1"/>
    <col min="2839" max="3071" width="9.140625" style="167"/>
    <col min="3072" max="3072" width="5.42578125" style="167" customWidth="1"/>
    <col min="3073" max="3073" width="20.140625" style="167" customWidth="1"/>
    <col min="3074" max="3074" width="6" style="167" customWidth="1"/>
    <col min="3075" max="3075" width="5.7109375" style="167" customWidth="1"/>
    <col min="3076" max="3076" width="6.140625" style="167" customWidth="1"/>
    <col min="3077" max="3077" width="5.28515625" style="167" customWidth="1"/>
    <col min="3078" max="3079" width="6.28515625" style="167" customWidth="1"/>
    <col min="3080" max="3080" width="5.42578125" style="167" customWidth="1"/>
    <col min="3081" max="3081" width="5.28515625" style="167" customWidth="1"/>
    <col min="3082" max="3082" width="5.140625" style="167" customWidth="1"/>
    <col min="3083" max="3083" width="4.42578125" style="167" customWidth="1"/>
    <col min="3084" max="3084" width="7.42578125" style="167" customWidth="1"/>
    <col min="3085" max="3085" width="4.42578125" style="167" customWidth="1"/>
    <col min="3086" max="3086" width="7" style="167" customWidth="1"/>
    <col min="3087" max="3087" width="4.42578125" style="167" customWidth="1"/>
    <col min="3088" max="3088" width="6.7109375" style="167" customWidth="1"/>
    <col min="3089" max="3089" width="5.140625" style="167" customWidth="1"/>
    <col min="3090" max="3090" width="5" style="167" customWidth="1"/>
    <col min="3091" max="3091" width="4.7109375" style="167" customWidth="1"/>
    <col min="3092" max="3092" width="4.42578125" style="167" customWidth="1"/>
    <col min="3093" max="3093" width="4.7109375" style="167" customWidth="1"/>
    <col min="3094" max="3094" width="5.42578125" style="167" customWidth="1"/>
    <col min="3095" max="3327" width="9.140625" style="167"/>
    <col min="3328" max="3328" width="5.42578125" style="167" customWidth="1"/>
    <col min="3329" max="3329" width="20.140625" style="167" customWidth="1"/>
    <col min="3330" max="3330" width="6" style="167" customWidth="1"/>
    <col min="3331" max="3331" width="5.7109375" style="167" customWidth="1"/>
    <col min="3332" max="3332" width="6.140625" style="167" customWidth="1"/>
    <col min="3333" max="3333" width="5.28515625" style="167" customWidth="1"/>
    <col min="3334" max="3335" width="6.28515625" style="167" customWidth="1"/>
    <col min="3336" max="3336" width="5.42578125" style="167" customWidth="1"/>
    <col min="3337" max="3337" width="5.28515625" style="167" customWidth="1"/>
    <col min="3338" max="3338" width="5.140625" style="167" customWidth="1"/>
    <col min="3339" max="3339" width="4.42578125" style="167" customWidth="1"/>
    <col min="3340" max="3340" width="7.42578125" style="167" customWidth="1"/>
    <col min="3341" max="3341" width="4.42578125" style="167" customWidth="1"/>
    <col min="3342" max="3342" width="7" style="167" customWidth="1"/>
    <col min="3343" max="3343" width="4.42578125" style="167" customWidth="1"/>
    <col min="3344" max="3344" width="6.7109375" style="167" customWidth="1"/>
    <col min="3345" max="3345" width="5.140625" style="167" customWidth="1"/>
    <col min="3346" max="3346" width="5" style="167" customWidth="1"/>
    <col min="3347" max="3347" width="4.7109375" style="167" customWidth="1"/>
    <col min="3348" max="3348" width="4.42578125" style="167" customWidth="1"/>
    <col min="3349" max="3349" width="4.7109375" style="167" customWidth="1"/>
    <col min="3350" max="3350" width="5.42578125" style="167" customWidth="1"/>
    <col min="3351" max="3583" width="9.140625" style="167"/>
    <col min="3584" max="3584" width="5.42578125" style="167" customWidth="1"/>
    <col min="3585" max="3585" width="20.140625" style="167" customWidth="1"/>
    <col min="3586" max="3586" width="6" style="167" customWidth="1"/>
    <col min="3587" max="3587" width="5.7109375" style="167" customWidth="1"/>
    <col min="3588" max="3588" width="6.140625" style="167" customWidth="1"/>
    <col min="3589" max="3589" width="5.28515625" style="167" customWidth="1"/>
    <col min="3590" max="3591" width="6.28515625" style="167" customWidth="1"/>
    <col min="3592" max="3592" width="5.42578125" style="167" customWidth="1"/>
    <col min="3593" max="3593" width="5.28515625" style="167" customWidth="1"/>
    <col min="3594" max="3594" width="5.140625" style="167" customWidth="1"/>
    <col min="3595" max="3595" width="4.42578125" style="167" customWidth="1"/>
    <col min="3596" max="3596" width="7.42578125" style="167" customWidth="1"/>
    <col min="3597" max="3597" width="4.42578125" style="167" customWidth="1"/>
    <col min="3598" max="3598" width="7" style="167" customWidth="1"/>
    <col min="3599" max="3599" width="4.42578125" style="167" customWidth="1"/>
    <col min="3600" max="3600" width="6.7109375" style="167" customWidth="1"/>
    <col min="3601" max="3601" width="5.140625" style="167" customWidth="1"/>
    <col min="3602" max="3602" width="5" style="167" customWidth="1"/>
    <col min="3603" max="3603" width="4.7109375" style="167" customWidth="1"/>
    <col min="3604" max="3604" width="4.42578125" style="167" customWidth="1"/>
    <col min="3605" max="3605" width="4.7109375" style="167" customWidth="1"/>
    <col min="3606" max="3606" width="5.42578125" style="167" customWidth="1"/>
    <col min="3607" max="3839" width="9.140625" style="167"/>
    <col min="3840" max="3840" width="5.42578125" style="167" customWidth="1"/>
    <col min="3841" max="3841" width="20.140625" style="167" customWidth="1"/>
    <col min="3842" max="3842" width="6" style="167" customWidth="1"/>
    <col min="3843" max="3843" width="5.7109375" style="167" customWidth="1"/>
    <col min="3844" max="3844" width="6.140625" style="167" customWidth="1"/>
    <col min="3845" max="3845" width="5.28515625" style="167" customWidth="1"/>
    <col min="3846" max="3847" width="6.28515625" style="167" customWidth="1"/>
    <col min="3848" max="3848" width="5.42578125" style="167" customWidth="1"/>
    <col min="3849" max="3849" width="5.28515625" style="167" customWidth="1"/>
    <col min="3850" max="3850" width="5.140625" style="167" customWidth="1"/>
    <col min="3851" max="3851" width="4.42578125" style="167" customWidth="1"/>
    <col min="3852" max="3852" width="7.42578125" style="167" customWidth="1"/>
    <col min="3853" max="3853" width="4.42578125" style="167" customWidth="1"/>
    <col min="3854" max="3854" width="7" style="167" customWidth="1"/>
    <col min="3855" max="3855" width="4.42578125" style="167" customWidth="1"/>
    <col min="3856" max="3856" width="6.7109375" style="167" customWidth="1"/>
    <col min="3857" max="3857" width="5.140625" style="167" customWidth="1"/>
    <col min="3858" max="3858" width="5" style="167" customWidth="1"/>
    <col min="3859" max="3859" width="4.7109375" style="167" customWidth="1"/>
    <col min="3860" max="3860" width="4.42578125" style="167" customWidth="1"/>
    <col min="3861" max="3861" width="4.7109375" style="167" customWidth="1"/>
    <col min="3862" max="3862" width="5.42578125" style="167" customWidth="1"/>
    <col min="3863" max="4095" width="9.140625" style="167"/>
    <col min="4096" max="4096" width="5.42578125" style="167" customWidth="1"/>
    <col min="4097" max="4097" width="20.140625" style="167" customWidth="1"/>
    <col min="4098" max="4098" width="6" style="167" customWidth="1"/>
    <col min="4099" max="4099" width="5.7109375" style="167" customWidth="1"/>
    <col min="4100" max="4100" width="6.140625" style="167" customWidth="1"/>
    <col min="4101" max="4101" width="5.28515625" style="167" customWidth="1"/>
    <col min="4102" max="4103" width="6.28515625" style="167" customWidth="1"/>
    <col min="4104" max="4104" width="5.42578125" style="167" customWidth="1"/>
    <col min="4105" max="4105" width="5.28515625" style="167" customWidth="1"/>
    <col min="4106" max="4106" width="5.140625" style="167" customWidth="1"/>
    <col min="4107" max="4107" width="4.42578125" style="167" customWidth="1"/>
    <col min="4108" max="4108" width="7.42578125" style="167" customWidth="1"/>
    <col min="4109" max="4109" width="4.42578125" style="167" customWidth="1"/>
    <col min="4110" max="4110" width="7" style="167" customWidth="1"/>
    <col min="4111" max="4111" width="4.42578125" style="167" customWidth="1"/>
    <col min="4112" max="4112" width="6.7109375" style="167" customWidth="1"/>
    <col min="4113" max="4113" width="5.140625" style="167" customWidth="1"/>
    <col min="4114" max="4114" width="5" style="167" customWidth="1"/>
    <col min="4115" max="4115" width="4.7109375" style="167" customWidth="1"/>
    <col min="4116" max="4116" width="4.42578125" style="167" customWidth="1"/>
    <col min="4117" max="4117" width="4.7109375" style="167" customWidth="1"/>
    <col min="4118" max="4118" width="5.42578125" style="167" customWidth="1"/>
    <col min="4119" max="4351" width="9.140625" style="167"/>
    <col min="4352" max="4352" width="5.42578125" style="167" customWidth="1"/>
    <col min="4353" max="4353" width="20.140625" style="167" customWidth="1"/>
    <col min="4354" max="4354" width="6" style="167" customWidth="1"/>
    <col min="4355" max="4355" width="5.7109375" style="167" customWidth="1"/>
    <col min="4356" max="4356" width="6.140625" style="167" customWidth="1"/>
    <col min="4357" max="4357" width="5.28515625" style="167" customWidth="1"/>
    <col min="4358" max="4359" width="6.28515625" style="167" customWidth="1"/>
    <col min="4360" max="4360" width="5.42578125" style="167" customWidth="1"/>
    <col min="4361" max="4361" width="5.28515625" style="167" customWidth="1"/>
    <col min="4362" max="4362" width="5.140625" style="167" customWidth="1"/>
    <col min="4363" max="4363" width="4.42578125" style="167" customWidth="1"/>
    <col min="4364" max="4364" width="7.42578125" style="167" customWidth="1"/>
    <col min="4365" max="4365" width="4.42578125" style="167" customWidth="1"/>
    <col min="4366" max="4366" width="7" style="167" customWidth="1"/>
    <col min="4367" max="4367" width="4.42578125" style="167" customWidth="1"/>
    <col min="4368" max="4368" width="6.7109375" style="167" customWidth="1"/>
    <col min="4369" max="4369" width="5.140625" style="167" customWidth="1"/>
    <col min="4370" max="4370" width="5" style="167" customWidth="1"/>
    <col min="4371" max="4371" width="4.7109375" style="167" customWidth="1"/>
    <col min="4372" max="4372" width="4.42578125" style="167" customWidth="1"/>
    <col min="4373" max="4373" width="4.7109375" style="167" customWidth="1"/>
    <col min="4374" max="4374" width="5.42578125" style="167" customWidth="1"/>
    <col min="4375" max="4607" width="9.140625" style="167"/>
    <col min="4608" max="4608" width="5.42578125" style="167" customWidth="1"/>
    <col min="4609" max="4609" width="20.140625" style="167" customWidth="1"/>
    <col min="4610" max="4610" width="6" style="167" customWidth="1"/>
    <col min="4611" max="4611" width="5.7109375" style="167" customWidth="1"/>
    <col min="4612" max="4612" width="6.140625" style="167" customWidth="1"/>
    <col min="4613" max="4613" width="5.28515625" style="167" customWidth="1"/>
    <col min="4614" max="4615" width="6.28515625" style="167" customWidth="1"/>
    <col min="4616" max="4616" width="5.42578125" style="167" customWidth="1"/>
    <col min="4617" max="4617" width="5.28515625" style="167" customWidth="1"/>
    <col min="4618" max="4618" width="5.140625" style="167" customWidth="1"/>
    <col min="4619" max="4619" width="4.42578125" style="167" customWidth="1"/>
    <col min="4620" max="4620" width="7.42578125" style="167" customWidth="1"/>
    <col min="4621" max="4621" width="4.42578125" style="167" customWidth="1"/>
    <col min="4622" max="4622" width="7" style="167" customWidth="1"/>
    <col min="4623" max="4623" width="4.42578125" style="167" customWidth="1"/>
    <col min="4624" max="4624" width="6.7109375" style="167" customWidth="1"/>
    <col min="4625" max="4625" width="5.140625" style="167" customWidth="1"/>
    <col min="4626" max="4626" width="5" style="167" customWidth="1"/>
    <col min="4627" max="4627" width="4.7109375" style="167" customWidth="1"/>
    <col min="4628" max="4628" width="4.42578125" style="167" customWidth="1"/>
    <col min="4629" max="4629" width="4.7109375" style="167" customWidth="1"/>
    <col min="4630" max="4630" width="5.42578125" style="167" customWidth="1"/>
    <col min="4631" max="4863" width="9.140625" style="167"/>
    <col min="4864" max="4864" width="5.42578125" style="167" customWidth="1"/>
    <col min="4865" max="4865" width="20.140625" style="167" customWidth="1"/>
    <col min="4866" max="4866" width="6" style="167" customWidth="1"/>
    <col min="4867" max="4867" width="5.7109375" style="167" customWidth="1"/>
    <col min="4868" max="4868" width="6.140625" style="167" customWidth="1"/>
    <col min="4869" max="4869" width="5.28515625" style="167" customWidth="1"/>
    <col min="4870" max="4871" width="6.28515625" style="167" customWidth="1"/>
    <col min="4872" max="4872" width="5.42578125" style="167" customWidth="1"/>
    <col min="4873" max="4873" width="5.28515625" style="167" customWidth="1"/>
    <col min="4874" max="4874" width="5.140625" style="167" customWidth="1"/>
    <col min="4875" max="4875" width="4.42578125" style="167" customWidth="1"/>
    <col min="4876" max="4876" width="7.42578125" style="167" customWidth="1"/>
    <col min="4877" max="4877" width="4.42578125" style="167" customWidth="1"/>
    <col min="4878" max="4878" width="7" style="167" customWidth="1"/>
    <col min="4879" max="4879" width="4.42578125" style="167" customWidth="1"/>
    <col min="4880" max="4880" width="6.7109375" style="167" customWidth="1"/>
    <col min="4881" max="4881" width="5.140625" style="167" customWidth="1"/>
    <col min="4882" max="4882" width="5" style="167" customWidth="1"/>
    <col min="4883" max="4883" width="4.7109375" style="167" customWidth="1"/>
    <col min="4884" max="4884" width="4.42578125" style="167" customWidth="1"/>
    <col min="4885" max="4885" width="4.7109375" style="167" customWidth="1"/>
    <col min="4886" max="4886" width="5.42578125" style="167" customWidth="1"/>
    <col min="4887" max="5119" width="9.140625" style="167"/>
    <col min="5120" max="5120" width="5.42578125" style="167" customWidth="1"/>
    <col min="5121" max="5121" width="20.140625" style="167" customWidth="1"/>
    <col min="5122" max="5122" width="6" style="167" customWidth="1"/>
    <col min="5123" max="5123" width="5.7109375" style="167" customWidth="1"/>
    <col min="5124" max="5124" width="6.140625" style="167" customWidth="1"/>
    <col min="5125" max="5125" width="5.28515625" style="167" customWidth="1"/>
    <col min="5126" max="5127" width="6.28515625" style="167" customWidth="1"/>
    <col min="5128" max="5128" width="5.42578125" style="167" customWidth="1"/>
    <col min="5129" max="5129" width="5.28515625" style="167" customWidth="1"/>
    <col min="5130" max="5130" width="5.140625" style="167" customWidth="1"/>
    <col min="5131" max="5131" width="4.42578125" style="167" customWidth="1"/>
    <col min="5132" max="5132" width="7.42578125" style="167" customWidth="1"/>
    <col min="5133" max="5133" width="4.42578125" style="167" customWidth="1"/>
    <col min="5134" max="5134" width="7" style="167" customWidth="1"/>
    <col min="5135" max="5135" width="4.42578125" style="167" customWidth="1"/>
    <col min="5136" max="5136" width="6.7109375" style="167" customWidth="1"/>
    <col min="5137" max="5137" width="5.140625" style="167" customWidth="1"/>
    <col min="5138" max="5138" width="5" style="167" customWidth="1"/>
    <col min="5139" max="5139" width="4.7109375" style="167" customWidth="1"/>
    <col min="5140" max="5140" width="4.42578125" style="167" customWidth="1"/>
    <col min="5141" max="5141" width="4.7109375" style="167" customWidth="1"/>
    <col min="5142" max="5142" width="5.42578125" style="167" customWidth="1"/>
    <col min="5143" max="5375" width="9.140625" style="167"/>
    <col min="5376" max="5376" width="5.42578125" style="167" customWidth="1"/>
    <col min="5377" max="5377" width="20.140625" style="167" customWidth="1"/>
    <col min="5378" max="5378" width="6" style="167" customWidth="1"/>
    <col min="5379" max="5379" width="5.7109375" style="167" customWidth="1"/>
    <col min="5380" max="5380" width="6.140625" style="167" customWidth="1"/>
    <col min="5381" max="5381" width="5.28515625" style="167" customWidth="1"/>
    <col min="5382" max="5383" width="6.28515625" style="167" customWidth="1"/>
    <col min="5384" max="5384" width="5.42578125" style="167" customWidth="1"/>
    <col min="5385" max="5385" width="5.28515625" style="167" customWidth="1"/>
    <col min="5386" max="5386" width="5.140625" style="167" customWidth="1"/>
    <col min="5387" max="5387" width="4.42578125" style="167" customWidth="1"/>
    <col min="5388" max="5388" width="7.42578125" style="167" customWidth="1"/>
    <col min="5389" max="5389" width="4.42578125" style="167" customWidth="1"/>
    <col min="5390" max="5390" width="7" style="167" customWidth="1"/>
    <col min="5391" max="5391" width="4.42578125" style="167" customWidth="1"/>
    <col min="5392" max="5392" width="6.7109375" style="167" customWidth="1"/>
    <col min="5393" max="5393" width="5.140625" style="167" customWidth="1"/>
    <col min="5394" max="5394" width="5" style="167" customWidth="1"/>
    <col min="5395" max="5395" width="4.7109375" style="167" customWidth="1"/>
    <col min="5396" max="5396" width="4.42578125" style="167" customWidth="1"/>
    <col min="5397" max="5397" width="4.7109375" style="167" customWidth="1"/>
    <col min="5398" max="5398" width="5.42578125" style="167" customWidth="1"/>
    <col min="5399" max="5631" width="9.140625" style="167"/>
    <col min="5632" max="5632" width="5.42578125" style="167" customWidth="1"/>
    <col min="5633" max="5633" width="20.140625" style="167" customWidth="1"/>
    <col min="5634" max="5634" width="6" style="167" customWidth="1"/>
    <col min="5635" max="5635" width="5.7109375" style="167" customWidth="1"/>
    <col min="5636" max="5636" width="6.140625" style="167" customWidth="1"/>
    <col min="5637" max="5637" width="5.28515625" style="167" customWidth="1"/>
    <col min="5638" max="5639" width="6.28515625" style="167" customWidth="1"/>
    <col min="5640" max="5640" width="5.42578125" style="167" customWidth="1"/>
    <col min="5641" max="5641" width="5.28515625" style="167" customWidth="1"/>
    <col min="5642" max="5642" width="5.140625" style="167" customWidth="1"/>
    <col min="5643" max="5643" width="4.42578125" style="167" customWidth="1"/>
    <col min="5644" max="5644" width="7.42578125" style="167" customWidth="1"/>
    <col min="5645" max="5645" width="4.42578125" style="167" customWidth="1"/>
    <col min="5646" max="5646" width="7" style="167" customWidth="1"/>
    <col min="5647" max="5647" width="4.42578125" style="167" customWidth="1"/>
    <col min="5648" max="5648" width="6.7109375" style="167" customWidth="1"/>
    <col min="5649" max="5649" width="5.140625" style="167" customWidth="1"/>
    <col min="5650" max="5650" width="5" style="167" customWidth="1"/>
    <col min="5651" max="5651" width="4.7109375" style="167" customWidth="1"/>
    <col min="5652" max="5652" width="4.42578125" style="167" customWidth="1"/>
    <col min="5653" max="5653" width="4.7109375" style="167" customWidth="1"/>
    <col min="5654" max="5654" width="5.42578125" style="167" customWidth="1"/>
    <col min="5655" max="5887" width="9.140625" style="167"/>
    <col min="5888" max="5888" width="5.42578125" style="167" customWidth="1"/>
    <col min="5889" max="5889" width="20.140625" style="167" customWidth="1"/>
    <col min="5890" max="5890" width="6" style="167" customWidth="1"/>
    <col min="5891" max="5891" width="5.7109375" style="167" customWidth="1"/>
    <col min="5892" max="5892" width="6.140625" style="167" customWidth="1"/>
    <col min="5893" max="5893" width="5.28515625" style="167" customWidth="1"/>
    <col min="5894" max="5895" width="6.28515625" style="167" customWidth="1"/>
    <col min="5896" max="5896" width="5.42578125" style="167" customWidth="1"/>
    <col min="5897" max="5897" width="5.28515625" style="167" customWidth="1"/>
    <col min="5898" max="5898" width="5.140625" style="167" customWidth="1"/>
    <col min="5899" max="5899" width="4.42578125" style="167" customWidth="1"/>
    <col min="5900" max="5900" width="7.42578125" style="167" customWidth="1"/>
    <col min="5901" max="5901" width="4.42578125" style="167" customWidth="1"/>
    <col min="5902" max="5902" width="7" style="167" customWidth="1"/>
    <col min="5903" max="5903" width="4.42578125" style="167" customWidth="1"/>
    <col min="5904" max="5904" width="6.7109375" style="167" customWidth="1"/>
    <col min="5905" max="5905" width="5.140625" style="167" customWidth="1"/>
    <col min="5906" max="5906" width="5" style="167" customWidth="1"/>
    <col min="5907" max="5907" width="4.7109375" style="167" customWidth="1"/>
    <col min="5908" max="5908" width="4.42578125" style="167" customWidth="1"/>
    <col min="5909" max="5909" width="4.7109375" style="167" customWidth="1"/>
    <col min="5910" max="5910" width="5.42578125" style="167" customWidth="1"/>
    <col min="5911" max="6143" width="9.140625" style="167"/>
    <col min="6144" max="6144" width="5.42578125" style="167" customWidth="1"/>
    <col min="6145" max="6145" width="20.140625" style="167" customWidth="1"/>
    <col min="6146" max="6146" width="6" style="167" customWidth="1"/>
    <col min="6147" max="6147" width="5.7109375" style="167" customWidth="1"/>
    <col min="6148" max="6148" width="6.140625" style="167" customWidth="1"/>
    <col min="6149" max="6149" width="5.28515625" style="167" customWidth="1"/>
    <col min="6150" max="6151" width="6.28515625" style="167" customWidth="1"/>
    <col min="6152" max="6152" width="5.42578125" style="167" customWidth="1"/>
    <col min="6153" max="6153" width="5.28515625" style="167" customWidth="1"/>
    <col min="6154" max="6154" width="5.140625" style="167" customWidth="1"/>
    <col min="6155" max="6155" width="4.42578125" style="167" customWidth="1"/>
    <col min="6156" max="6156" width="7.42578125" style="167" customWidth="1"/>
    <col min="6157" max="6157" width="4.42578125" style="167" customWidth="1"/>
    <col min="6158" max="6158" width="7" style="167" customWidth="1"/>
    <col min="6159" max="6159" width="4.42578125" style="167" customWidth="1"/>
    <col min="6160" max="6160" width="6.7109375" style="167" customWidth="1"/>
    <col min="6161" max="6161" width="5.140625" style="167" customWidth="1"/>
    <col min="6162" max="6162" width="5" style="167" customWidth="1"/>
    <col min="6163" max="6163" width="4.7109375" style="167" customWidth="1"/>
    <col min="6164" max="6164" width="4.42578125" style="167" customWidth="1"/>
    <col min="6165" max="6165" width="4.7109375" style="167" customWidth="1"/>
    <col min="6166" max="6166" width="5.42578125" style="167" customWidth="1"/>
    <col min="6167" max="6399" width="9.140625" style="167"/>
    <col min="6400" max="6400" width="5.42578125" style="167" customWidth="1"/>
    <col min="6401" max="6401" width="20.140625" style="167" customWidth="1"/>
    <col min="6402" max="6402" width="6" style="167" customWidth="1"/>
    <col min="6403" max="6403" width="5.7109375" style="167" customWidth="1"/>
    <col min="6404" max="6404" width="6.140625" style="167" customWidth="1"/>
    <col min="6405" max="6405" width="5.28515625" style="167" customWidth="1"/>
    <col min="6406" max="6407" width="6.28515625" style="167" customWidth="1"/>
    <col min="6408" max="6408" width="5.42578125" style="167" customWidth="1"/>
    <col min="6409" max="6409" width="5.28515625" style="167" customWidth="1"/>
    <col min="6410" max="6410" width="5.140625" style="167" customWidth="1"/>
    <col min="6411" max="6411" width="4.42578125" style="167" customWidth="1"/>
    <col min="6412" max="6412" width="7.42578125" style="167" customWidth="1"/>
    <col min="6413" max="6413" width="4.42578125" style="167" customWidth="1"/>
    <col min="6414" max="6414" width="7" style="167" customWidth="1"/>
    <col min="6415" max="6415" width="4.42578125" style="167" customWidth="1"/>
    <col min="6416" max="6416" width="6.7109375" style="167" customWidth="1"/>
    <col min="6417" max="6417" width="5.140625" style="167" customWidth="1"/>
    <col min="6418" max="6418" width="5" style="167" customWidth="1"/>
    <col min="6419" max="6419" width="4.7109375" style="167" customWidth="1"/>
    <col min="6420" max="6420" width="4.42578125" style="167" customWidth="1"/>
    <col min="6421" max="6421" width="4.7109375" style="167" customWidth="1"/>
    <col min="6422" max="6422" width="5.42578125" style="167" customWidth="1"/>
    <col min="6423" max="6655" width="9.140625" style="167"/>
    <col min="6656" max="6656" width="5.42578125" style="167" customWidth="1"/>
    <col min="6657" max="6657" width="20.140625" style="167" customWidth="1"/>
    <col min="6658" max="6658" width="6" style="167" customWidth="1"/>
    <col min="6659" max="6659" width="5.7109375" style="167" customWidth="1"/>
    <col min="6660" max="6660" width="6.140625" style="167" customWidth="1"/>
    <col min="6661" max="6661" width="5.28515625" style="167" customWidth="1"/>
    <col min="6662" max="6663" width="6.28515625" style="167" customWidth="1"/>
    <col min="6664" max="6664" width="5.42578125" style="167" customWidth="1"/>
    <col min="6665" max="6665" width="5.28515625" style="167" customWidth="1"/>
    <col min="6666" max="6666" width="5.140625" style="167" customWidth="1"/>
    <col min="6667" max="6667" width="4.42578125" style="167" customWidth="1"/>
    <col min="6668" max="6668" width="7.42578125" style="167" customWidth="1"/>
    <col min="6669" max="6669" width="4.42578125" style="167" customWidth="1"/>
    <col min="6670" max="6670" width="7" style="167" customWidth="1"/>
    <col min="6671" max="6671" width="4.42578125" style="167" customWidth="1"/>
    <col min="6672" max="6672" width="6.7109375" style="167" customWidth="1"/>
    <col min="6673" max="6673" width="5.140625" style="167" customWidth="1"/>
    <col min="6674" max="6674" width="5" style="167" customWidth="1"/>
    <col min="6675" max="6675" width="4.7109375" style="167" customWidth="1"/>
    <col min="6676" max="6676" width="4.42578125" style="167" customWidth="1"/>
    <col min="6677" max="6677" width="4.7109375" style="167" customWidth="1"/>
    <col min="6678" max="6678" width="5.42578125" style="167" customWidth="1"/>
    <col min="6679" max="6911" width="9.140625" style="167"/>
    <col min="6912" max="6912" width="5.42578125" style="167" customWidth="1"/>
    <col min="6913" max="6913" width="20.140625" style="167" customWidth="1"/>
    <col min="6914" max="6914" width="6" style="167" customWidth="1"/>
    <col min="6915" max="6915" width="5.7109375" style="167" customWidth="1"/>
    <col min="6916" max="6916" width="6.140625" style="167" customWidth="1"/>
    <col min="6917" max="6917" width="5.28515625" style="167" customWidth="1"/>
    <col min="6918" max="6919" width="6.28515625" style="167" customWidth="1"/>
    <col min="6920" max="6920" width="5.42578125" style="167" customWidth="1"/>
    <col min="6921" max="6921" width="5.28515625" style="167" customWidth="1"/>
    <col min="6922" max="6922" width="5.140625" style="167" customWidth="1"/>
    <col min="6923" max="6923" width="4.42578125" style="167" customWidth="1"/>
    <col min="6924" max="6924" width="7.42578125" style="167" customWidth="1"/>
    <col min="6925" max="6925" width="4.42578125" style="167" customWidth="1"/>
    <col min="6926" max="6926" width="7" style="167" customWidth="1"/>
    <col min="6927" max="6927" width="4.42578125" style="167" customWidth="1"/>
    <col min="6928" max="6928" width="6.7109375" style="167" customWidth="1"/>
    <col min="6929" max="6929" width="5.140625" style="167" customWidth="1"/>
    <col min="6930" max="6930" width="5" style="167" customWidth="1"/>
    <col min="6931" max="6931" width="4.7109375" style="167" customWidth="1"/>
    <col min="6932" max="6932" width="4.42578125" style="167" customWidth="1"/>
    <col min="6933" max="6933" width="4.7109375" style="167" customWidth="1"/>
    <col min="6934" max="6934" width="5.42578125" style="167" customWidth="1"/>
    <col min="6935" max="7167" width="9.140625" style="167"/>
    <col min="7168" max="7168" width="5.42578125" style="167" customWidth="1"/>
    <col min="7169" max="7169" width="20.140625" style="167" customWidth="1"/>
    <col min="7170" max="7170" width="6" style="167" customWidth="1"/>
    <col min="7171" max="7171" width="5.7109375" style="167" customWidth="1"/>
    <col min="7172" max="7172" width="6.140625" style="167" customWidth="1"/>
    <col min="7173" max="7173" width="5.28515625" style="167" customWidth="1"/>
    <col min="7174" max="7175" width="6.28515625" style="167" customWidth="1"/>
    <col min="7176" max="7176" width="5.42578125" style="167" customWidth="1"/>
    <col min="7177" max="7177" width="5.28515625" style="167" customWidth="1"/>
    <col min="7178" max="7178" width="5.140625" style="167" customWidth="1"/>
    <col min="7179" max="7179" width="4.42578125" style="167" customWidth="1"/>
    <col min="7180" max="7180" width="7.42578125" style="167" customWidth="1"/>
    <col min="7181" max="7181" width="4.42578125" style="167" customWidth="1"/>
    <col min="7182" max="7182" width="7" style="167" customWidth="1"/>
    <col min="7183" max="7183" width="4.42578125" style="167" customWidth="1"/>
    <col min="7184" max="7184" width="6.7109375" style="167" customWidth="1"/>
    <col min="7185" max="7185" width="5.140625" style="167" customWidth="1"/>
    <col min="7186" max="7186" width="5" style="167" customWidth="1"/>
    <col min="7187" max="7187" width="4.7109375" style="167" customWidth="1"/>
    <col min="7188" max="7188" width="4.42578125" style="167" customWidth="1"/>
    <col min="7189" max="7189" width="4.7109375" style="167" customWidth="1"/>
    <col min="7190" max="7190" width="5.42578125" style="167" customWidth="1"/>
    <col min="7191" max="7423" width="9.140625" style="167"/>
    <col min="7424" max="7424" width="5.42578125" style="167" customWidth="1"/>
    <col min="7425" max="7425" width="20.140625" style="167" customWidth="1"/>
    <col min="7426" max="7426" width="6" style="167" customWidth="1"/>
    <col min="7427" max="7427" width="5.7109375" style="167" customWidth="1"/>
    <col min="7428" max="7428" width="6.140625" style="167" customWidth="1"/>
    <col min="7429" max="7429" width="5.28515625" style="167" customWidth="1"/>
    <col min="7430" max="7431" width="6.28515625" style="167" customWidth="1"/>
    <col min="7432" max="7432" width="5.42578125" style="167" customWidth="1"/>
    <col min="7433" max="7433" width="5.28515625" style="167" customWidth="1"/>
    <col min="7434" max="7434" width="5.140625" style="167" customWidth="1"/>
    <col min="7435" max="7435" width="4.42578125" style="167" customWidth="1"/>
    <col min="7436" max="7436" width="7.42578125" style="167" customWidth="1"/>
    <col min="7437" max="7437" width="4.42578125" style="167" customWidth="1"/>
    <col min="7438" max="7438" width="7" style="167" customWidth="1"/>
    <col min="7439" max="7439" width="4.42578125" style="167" customWidth="1"/>
    <col min="7440" max="7440" width="6.7109375" style="167" customWidth="1"/>
    <col min="7441" max="7441" width="5.140625" style="167" customWidth="1"/>
    <col min="7442" max="7442" width="5" style="167" customWidth="1"/>
    <col min="7443" max="7443" width="4.7109375" style="167" customWidth="1"/>
    <col min="7444" max="7444" width="4.42578125" style="167" customWidth="1"/>
    <col min="7445" max="7445" width="4.7109375" style="167" customWidth="1"/>
    <col min="7446" max="7446" width="5.42578125" style="167" customWidth="1"/>
    <col min="7447" max="7679" width="9.140625" style="167"/>
    <col min="7680" max="7680" width="5.42578125" style="167" customWidth="1"/>
    <col min="7681" max="7681" width="20.140625" style="167" customWidth="1"/>
    <col min="7682" max="7682" width="6" style="167" customWidth="1"/>
    <col min="7683" max="7683" width="5.7109375" style="167" customWidth="1"/>
    <col min="7684" max="7684" width="6.140625" style="167" customWidth="1"/>
    <col min="7685" max="7685" width="5.28515625" style="167" customWidth="1"/>
    <col min="7686" max="7687" width="6.28515625" style="167" customWidth="1"/>
    <col min="7688" max="7688" width="5.42578125" style="167" customWidth="1"/>
    <col min="7689" max="7689" width="5.28515625" style="167" customWidth="1"/>
    <col min="7690" max="7690" width="5.140625" style="167" customWidth="1"/>
    <col min="7691" max="7691" width="4.42578125" style="167" customWidth="1"/>
    <col min="7692" max="7692" width="7.42578125" style="167" customWidth="1"/>
    <col min="7693" max="7693" width="4.42578125" style="167" customWidth="1"/>
    <col min="7694" max="7694" width="7" style="167" customWidth="1"/>
    <col min="7695" max="7695" width="4.42578125" style="167" customWidth="1"/>
    <col min="7696" max="7696" width="6.7109375" style="167" customWidth="1"/>
    <col min="7697" max="7697" width="5.140625" style="167" customWidth="1"/>
    <col min="7698" max="7698" width="5" style="167" customWidth="1"/>
    <col min="7699" max="7699" width="4.7109375" style="167" customWidth="1"/>
    <col min="7700" max="7700" width="4.42578125" style="167" customWidth="1"/>
    <col min="7701" max="7701" width="4.7109375" style="167" customWidth="1"/>
    <col min="7702" max="7702" width="5.42578125" style="167" customWidth="1"/>
    <col min="7703" max="7935" width="9.140625" style="167"/>
    <col min="7936" max="7936" width="5.42578125" style="167" customWidth="1"/>
    <col min="7937" max="7937" width="20.140625" style="167" customWidth="1"/>
    <col min="7938" max="7938" width="6" style="167" customWidth="1"/>
    <col min="7939" max="7939" width="5.7109375" style="167" customWidth="1"/>
    <col min="7940" max="7940" width="6.140625" style="167" customWidth="1"/>
    <col min="7941" max="7941" width="5.28515625" style="167" customWidth="1"/>
    <col min="7942" max="7943" width="6.28515625" style="167" customWidth="1"/>
    <col min="7944" max="7944" width="5.42578125" style="167" customWidth="1"/>
    <col min="7945" max="7945" width="5.28515625" style="167" customWidth="1"/>
    <col min="7946" max="7946" width="5.140625" style="167" customWidth="1"/>
    <col min="7947" max="7947" width="4.42578125" style="167" customWidth="1"/>
    <col min="7948" max="7948" width="7.42578125" style="167" customWidth="1"/>
    <col min="7949" max="7949" width="4.42578125" style="167" customWidth="1"/>
    <col min="7950" max="7950" width="7" style="167" customWidth="1"/>
    <col min="7951" max="7951" width="4.42578125" style="167" customWidth="1"/>
    <col min="7952" max="7952" width="6.7109375" style="167" customWidth="1"/>
    <col min="7953" max="7953" width="5.140625" style="167" customWidth="1"/>
    <col min="7954" max="7954" width="5" style="167" customWidth="1"/>
    <col min="7955" max="7955" width="4.7109375" style="167" customWidth="1"/>
    <col min="7956" max="7956" width="4.42578125" style="167" customWidth="1"/>
    <col min="7957" max="7957" width="4.7109375" style="167" customWidth="1"/>
    <col min="7958" max="7958" width="5.42578125" style="167" customWidth="1"/>
    <col min="7959" max="8191" width="9.140625" style="167"/>
    <col min="8192" max="8192" width="5.42578125" style="167" customWidth="1"/>
    <col min="8193" max="8193" width="20.140625" style="167" customWidth="1"/>
    <col min="8194" max="8194" width="6" style="167" customWidth="1"/>
    <col min="8195" max="8195" width="5.7109375" style="167" customWidth="1"/>
    <col min="8196" max="8196" width="6.140625" style="167" customWidth="1"/>
    <col min="8197" max="8197" width="5.28515625" style="167" customWidth="1"/>
    <col min="8198" max="8199" width="6.28515625" style="167" customWidth="1"/>
    <col min="8200" max="8200" width="5.42578125" style="167" customWidth="1"/>
    <col min="8201" max="8201" width="5.28515625" style="167" customWidth="1"/>
    <col min="8202" max="8202" width="5.140625" style="167" customWidth="1"/>
    <col min="8203" max="8203" width="4.42578125" style="167" customWidth="1"/>
    <col min="8204" max="8204" width="7.42578125" style="167" customWidth="1"/>
    <col min="8205" max="8205" width="4.42578125" style="167" customWidth="1"/>
    <col min="8206" max="8206" width="7" style="167" customWidth="1"/>
    <col min="8207" max="8207" width="4.42578125" style="167" customWidth="1"/>
    <col min="8208" max="8208" width="6.7109375" style="167" customWidth="1"/>
    <col min="8209" max="8209" width="5.140625" style="167" customWidth="1"/>
    <col min="8210" max="8210" width="5" style="167" customWidth="1"/>
    <col min="8211" max="8211" width="4.7109375" style="167" customWidth="1"/>
    <col min="8212" max="8212" width="4.42578125" style="167" customWidth="1"/>
    <col min="8213" max="8213" width="4.7109375" style="167" customWidth="1"/>
    <col min="8214" max="8214" width="5.42578125" style="167" customWidth="1"/>
    <col min="8215" max="8447" width="9.140625" style="167"/>
    <col min="8448" max="8448" width="5.42578125" style="167" customWidth="1"/>
    <col min="8449" max="8449" width="20.140625" style="167" customWidth="1"/>
    <col min="8450" max="8450" width="6" style="167" customWidth="1"/>
    <col min="8451" max="8451" width="5.7109375" style="167" customWidth="1"/>
    <col min="8452" max="8452" width="6.140625" style="167" customWidth="1"/>
    <col min="8453" max="8453" width="5.28515625" style="167" customWidth="1"/>
    <col min="8454" max="8455" width="6.28515625" style="167" customWidth="1"/>
    <col min="8456" max="8456" width="5.42578125" style="167" customWidth="1"/>
    <col min="8457" max="8457" width="5.28515625" style="167" customWidth="1"/>
    <col min="8458" max="8458" width="5.140625" style="167" customWidth="1"/>
    <col min="8459" max="8459" width="4.42578125" style="167" customWidth="1"/>
    <col min="8460" max="8460" width="7.42578125" style="167" customWidth="1"/>
    <col min="8461" max="8461" width="4.42578125" style="167" customWidth="1"/>
    <col min="8462" max="8462" width="7" style="167" customWidth="1"/>
    <col min="8463" max="8463" width="4.42578125" style="167" customWidth="1"/>
    <col min="8464" max="8464" width="6.7109375" style="167" customWidth="1"/>
    <col min="8465" max="8465" width="5.140625" style="167" customWidth="1"/>
    <col min="8466" max="8466" width="5" style="167" customWidth="1"/>
    <col min="8467" max="8467" width="4.7109375" style="167" customWidth="1"/>
    <col min="8468" max="8468" width="4.42578125" style="167" customWidth="1"/>
    <col min="8469" max="8469" width="4.7109375" style="167" customWidth="1"/>
    <col min="8470" max="8470" width="5.42578125" style="167" customWidth="1"/>
    <col min="8471" max="8703" width="9.140625" style="167"/>
    <col min="8704" max="8704" width="5.42578125" style="167" customWidth="1"/>
    <col min="8705" max="8705" width="20.140625" style="167" customWidth="1"/>
    <col min="8706" max="8706" width="6" style="167" customWidth="1"/>
    <col min="8707" max="8707" width="5.7109375" style="167" customWidth="1"/>
    <col min="8708" max="8708" width="6.140625" style="167" customWidth="1"/>
    <col min="8709" max="8709" width="5.28515625" style="167" customWidth="1"/>
    <col min="8710" max="8711" width="6.28515625" style="167" customWidth="1"/>
    <col min="8712" max="8712" width="5.42578125" style="167" customWidth="1"/>
    <col min="8713" max="8713" width="5.28515625" style="167" customWidth="1"/>
    <col min="8714" max="8714" width="5.140625" style="167" customWidth="1"/>
    <col min="8715" max="8715" width="4.42578125" style="167" customWidth="1"/>
    <col min="8716" max="8716" width="7.42578125" style="167" customWidth="1"/>
    <col min="8717" max="8717" width="4.42578125" style="167" customWidth="1"/>
    <col min="8718" max="8718" width="7" style="167" customWidth="1"/>
    <col min="8719" max="8719" width="4.42578125" style="167" customWidth="1"/>
    <col min="8720" max="8720" width="6.7109375" style="167" customWidth="1"/>
    <col min="8721" max="8721" width="5.140625" style="167" customWidth="1"/>
    <col min="8722" max="8722" width="5" style="167" customWidth="1"/>
    <col min="8723" max="8723" width="4.7109375" style="167" customWidth="1"/>
    <col min="8724" max="8724" width="4.42578125" style="167" customWidth="1"/>
    <col min="8725" max="8725" width="4.7109375" style="167" customWidth="1"/>
    <col min="8726" max="8726" width="5.42578125" style="167" customWidth="1"/>
    <col min="8727" max="8959" width="9.140625" style="167"/>
    <col min="8960" max="8960" width="5.42578125" style="167" customWidth="1"/>
    <col min="8961" max="8961" width="20.140625" style="167" customWidth="1"/>
    <col min="8962" max="8962" width="6" style="167" customWidth="1"/>
    <col min="8963" max="8963" width="5.7109375" style="167" customWidth="1"/>
    <col min="8964" max="8964" width="6.140625" style="167" customWidth="1"/>
    <col min="8965" max="8965" width="5.28515625" style="167" customWidth="1"/>
    <col min="8966" max="8967" width="6.28515625" style="167" customWidth="1"/>
    <col min="8968" max="8968" width="5.42578125" style="167" customWidth="1"/>
    <col min="8969" max="8969" width="5.28515625" style="167" customWidth="1"/>
    <col min="8970" max="8970" width="5.140625" style="167" customWidth="1"/>
    <col min="8971" max="8971" width="4.42578125" style="167" customWidth="1"/>
    <col min="8972" max="8972" width="7.42578125" style="167" customWidth="1"/>
    <col min="8973" max="8973" width="4.42578125" style="167" customWidth="1"/>
    <col min="8974" max="8974" width="7" style="167" customWidth="1"/>
    <col min="8975" max="8975" width="4.42578125" style="167" customWidth="1"/>
    <col min="8976" max="8976" width="6.7109375" style="167" customWidth="1"/>
    <col min="8977" max="8977" width="5.140625" style="167" customWidth="1"/>
    <col min="8978" max="8978" width="5" style="167" customWidth="1"/>
    <col min="8979" max="8979" width="4.7109375" style="167" customWidth="1"/>
    <col min="8980" max="8980" width="4.42578125" style="167" customWidth="1"/>
    <col min="8981" max="8981" width="4.7109375" style="167" customWidth="1"/>
    <col min="8982" max="8982" width="5.42578125" style="167" customWidth="1"/>
    <col min="8983" max="9215" width="9.140625" style="167"/>
    <col min="9216" max="9216" width="5.42578125" style="167" customWidth="1"/>
    <col min="9217" max="9217" width="20.140625" style="167" customWidth="1"/>
    <col min="9218" max="9218" width="6" style="167" customWidth="1"/>
    <col min="9219" max="9219" width="5.7109375" style="167" customWidth="1"/>
    <col min="9220" max="9220" width="6.140625" style="167" customWidth="1"/>
    <col min="9221" max="9221" width="5.28515625" style="167" customWidth="1"/>
    <col min="9222" max="9223" width="6.28515625" style="167" customWidth="1"/>
    <col min="9224" max="9224" width="5.42578125" style="167" customWidth="1"/>
    <col min="9225" max="9225" width="5.28515625" style="167" customWidth="1"/>
    <col min="9226" max="9226" width="5.140625" style="167" customWidth="1"/>
    <col min="9227" max="9227" width="4.42578125" style="167" customWidth="1"/>
    <col min="9228" max="9228" width="7.42578125" style="167" customWidth="1"/>
    <col min="9229" max="9229" width="4.42578125" style="167" customWidth="1"/>
    <col min="9230" max="9230" width="7" style="167" customWidth="1"/>
    <col min="9231" max="9231" width="4.42578125" style="167" customWidth="1"/>
    <col min="9232" max="9232" width="6.7109375" style="167" customWidth="1"/>
    <col min="9233" max="9233" width="5.140625" style="167" customWidth="1"/>
    <col min="9234" max="9234" width="5" style="167" customWidth="1"/>
    <col min="9235" max="9235" width="4.7109375" style="167" customWidth="1"/>
    <col min="9236" max="9236" width="4.42578125" style="167" customWidth="1"/>
    <col min="9237" max="9237" width="4.7109375" style="167" customWidth="1"/>
    <col min="9238" max="9238" width="5.42578125" style="167" customWidth="1"/>
    <col min="9239" max="9471" width="9.140625" style="167"/>
    <col min="9472" max="9472" width="5.42578125" style="167" customWidth="1"/>
    <col min="9473" max="9473" width="20.140625" style="167" customWidth="1"/>
    <col min="9474" max="9474" width="6" style="167" customWidth="1"/>
    <col min="9475" max="9475" width="5.7109375" style="167" customWidth="1"/>
    <col min="9476" max="9476" width="6.140625" style="167" customWidth="1"/>
    <col min="9477" max="9477" width="5.28515625" style="167" customWidth="1"/>
    <col min="9478" max="9479" width="6.28515625" style="167" customWidth="1"/>
    <col min="9480" max="9480" width="5.42578125" style="167" customWidth="1"/>
    <col min="9481" max="9481" width="5.28515625" style="167" customWidth="1"/>
    <col min="9482" max="9482" width="5.140625" style="167" customWidth="1"/>
    <col min="9483" max="9483" width="4.42578125" style="167" customWidth="1"/>
    <col min="9484" max="9484" width="7.42578125" style="167" customWidth="1"/>
    <col min="9485" max="9485" width="4.42578125" style="167" customWidth="1"/>
    <col min="9486" max="9486" width="7" style="167" customWidth="1"/>
    <col min="9487" max="9487" width="4.42578125" style="167" customWidth="1"/>
    <col min="9488" max="9488" width="6.7109375" style="167" customWidth="1"/>
    <col min="9489" max="9489" width="5.140625" style="167" customWidth="1"/>
    <col min="9490" max="9490" width="5" style="167" customWidth="1"/>
    <col min="9491" max="9491" width="4.7109375" style="167" customWidth="1"/>
    <col min="9492" max="9492" width="4.42578125" style="167" customWidth="1"/>
    <col min="9493" max="9493" width="4.7109375" style="167" customWidth="1"/>
    <col min="9494" max="9494" width="5.42578125" style="167" customWidth="1"/>
    <col min="9495" max="9727" width="9.140625" style="167"/>
    <col min="9728" max="9728" width="5.42578125" style="167" customWidth="1"/>
    <col min="9729" max="9729" width="20.140625" style="167" customWidth="1"/>
    <col min="9730" max="9730" width="6" style="167" customWidth="1"/>
    <col min="9731" max="9731" width="5.7109375" style="167" customWidth="1"/>
    <col min="9732" max="9732" width="6.140625" style="167" customWidth="1"/>
    <col min="9733" max="9733" width="5.28515625" style="167" customWidth="1"/>
    <col min="9734" max="9735" width="6.28515625" style="167" customWidth="1"/>
    <col min="9736" max="9736" width="5.42578125" style="167" customWidth="1"/>
    <col min="9737" max="9737" width="5.28515625" style="167" customWidth="1"/>
    <col min="9738" max="9738" width="5.140625" style="167" customWidth="1"/>
    <col min="9739" max="9739" width="4.42578125" style="167" customWidth="1"/>
    <col min="9740" max="9740" width="7.42578125" style="167" customWidth="1"/>
    <col min="9741" max="9741" width="4.42578125" style="167" customWidth="1"/>
    <col min="9742" max="9742" width="7" style="167" customWidth="1"/>
    <col min="9743" max="9743" width="4.42578125" style="167" customWidth="1"/>
    <col min="9744" max="9744" width="6.7109375" style="167" customWidth="1"/>
    <col min="9745" max="9745" width="5.140625" style="167" customWidth="1"/>
    <col min="9746" max="9746" width="5" style="167" customWidth="1"/>
    <col min="9747" max="9747" width="4.7109375" style="167" customWidth="1"/>
    <col min="9748" max="9748" width="4.42578125" style="167" customWidth="1"/>
    <col min="9749" max="9749" width="4.7109375" style="167" customWidth="1"/>
    <col min="9750" max="9750" width="5.42578125" style="167" customWidth="1"/>
    <col min="9751" max="9983" width="9.140625" style="167"/>
    <col min="9984" max="9984" width="5.42578125" style="167" customWidth="1"/>
    <col min="9985" max="9985" width="20.140625" style="167" customWidth="1"/>
    <col min="9986" max="9986" width="6" style="167" customWidth="1"/>
    <col min="9987" max="9987" width="5.7109375" style="167" customWidth="1"/>
    <col min="9988" max="9988" width="6.140625" style="167" customWidth="1"/>
    <col min="9989" max="9989" width="5.28515625" style="167" customWidth="1"/>
    <col min="9990" max="9991" width="6.28515625" style="167" customWidth="1"/>
    <col min="9992" max="9992" width="5.42578125" style="167" customWidth="1"/>
    <col min="9993" max="9993" width="5.28515625" style="167" customWidth="1"/>
    <col min="9994" max="9994" width="5.140625" style="167" customWidth="1"/>
    <col min="9995" max="9995" width="4.42578125" style="167" customWidth="1"/>
    <col min="9996" max="9996" width="7.42578125" style="167" customWidth="1"/>
    <col min="9997" max="9997" width="4.42578125" style="167" customWidth="1"/>
    <col min="9998" max="9998" width="7" style="167" customWidth="1"/>
    <col min="9999" max="9999" width="4.42578125" style="167" customWidth="1"/>
    <col min="10000" max="10000" width="6.7109375" style="167" customWidth="1"/>
    <col min="10001" max="10001" width="5.140625" style="167" customWidth="1"/>
    <col min="10002" max="10002" width="5" style="167" customWidth="1"/>
    <col min="10003" max="10003" width="4.7109375" style="167" customWidth="1"/>
    <col min="10004" max="10004" width="4.42578125" style="167" customWidth="1"/>
    <col min="10005" max="10005" width="4.7109375" style="167" customWidth="1"/>
    <col min="10006" max="10006" width="5.42578125" style="167" customWidth="1"/>
    <col min="10007" max="10239" width="9.140625" style="167"/>
    <col min="10240" max="10240" width="5.42578125" style="167" customWidth="1"/>
    <col min="10241" max="10241" width="20.140625" style="167" customWidth="1"/>
    <col min="10242" max="10242" width="6" style="167" customWidth="1"/>
    <col min="10243" max="10243" width="5.7109375" style="167" customWidth="1"/>
    <col min="10244" max="10244" width="6.140625" style="167" customWidth="1"/>
    <col min="10245" max="10245" width="5.28515625" style="167" customWidth="1"/>
    <col min="10246" max="10247" width="6.28515625" style="167" customWidth="1"/>
    <col min="10248" max="10248" width="5.42578125" style="167" customWidth="1"/>
    <col min="10249" max="10249" width="5.28515625" style="167" customWidth="1"/>
    <col min="10250" max="10250" width="5.140625" style="167" customWidth="1"/>
    <col min="10251" max="10251" width="4.42578125" style="167" customWidth="1"/>
    <col min="10252" max="10252" width="7.42578125" style="167" customWidth="1"/>
    <col min="10253" max="10253" width="4.42578125" style="167" customWidth="1"/>
    <col min="10254" max="10254" width="7" style="167" customWidth="1"/>
    <col min="10255" max="10255" width="4.42578125" style="167" customWidth="1"/>
    <col min="10256" max="10256" width="6.7109375" style="167" customWidth="1"/>
    <col min="10257" max="10257" width="5.140625" style="167" customWidth="1"/>
    <col min="10258" max="10258" width="5" style="167" customWidth="1"/>
    <col min="10259" max="10259" width="4.7109375" style="167" customWidth="1"/>
    <col min="10260" max="10260" width="4.42578125" style="167" customWidth="1"/>
    <col min="10261" max="10261" width="4.7109375" style="167" customWidth="1"/>
    <col min="10262" max="10262" width="5.42578125" style="167" customWidth="1"/>
    <col min="10263" max="10495" width="9.140625" style="167"/>
    <col min="10496" max="10496" width="5.42578125" style="167" customWidth="1"/>
    <col min="10497" max="10497" width="20.140625" style="167" customWidth="1"/>
    <col min="10498" max="10498" width="6" style="167" customWidth="1"/>
    <col min="10499" max="10499" width="5.7109375" style="167" customWidth="1"/>
    <col min="10500" max="10500" width="6.140625" style="167" customWidth="1"/>
    <col min="10501" max="10501" width="5.28515625" style="167" customWidth="1"/>
    <col min="10502" max="10503" width="6.28515625" style="167" customWidth="1"/>
    <col min="10504" max="10504" width="5.42578125" style="167" customWidth="1"/>
    <col min="10505" max="10505" width="5.28515625" style="167" customWidth="1"/>
    <col min="10506" max="10506" width="5.140625" style="167" customWidth="1"/>
    <col min="10507" max="10507" width="4.42578125" style="167" customWidth="1"/>
    <col min="10508" max="10508" width="7.42578125" style="167" customWidth="1"/>
    <col min="10509" max="10509" width="4.42578125" style="167" customWidth="1"/>
    <col min="10510" max="10510" width="7" style="167" customWidth="1"/>
    <col min="10511" max="10511" width="4.42578125" style="167" customWidth="1"/>
    <col min="10512" max="10512" width="6.7109375" style="167" customWidth="1"/>
    <col min="10513" max="10513" width="5.140625" style="167" customWidth="1"/>
    <col min="10514" max="10514" width="5" style="167" customWidth="1"/>
    <col min="10515" max="10515" width="4.7109375" style="167" customWidth="1"/>
    <col min="10516" max="10516" width="4.42578125" style="167" customWidth="1"/>
    <col min="10517" max="10517" width="4.7109375" style="167" customWidth="1"/>
    <col min="10518" max="10518" width="5.42578125" style="167" customWidth="1"/>
    <col min="10519" max="10751" width="9.140625" style="167"/>
    <col min="10752" max="10752" width="5.42578125" style="167" customWidth="1"/>
    <col min="10753" max="10753" width="20.140625" style="167" customWidth="1"/>
    <col min="10754" max="10754" width="6" style="167" customWidth="1"/>
    <col min="10755" max="10755" width="5.7109375" style="167" customWidth="1"/>
    <col min="10756" max="10756" width="6.140625" style="167" customWidth="1"/>
    <col min="10757" max="10757" width="5.28515625" style="167" customWidth="1"/>
    <col min="10758" max="10759" width="6.28515625" style="167" customWidth="1"/>
    <col min="10760" max="10760" width="5.42578125" style="167" customWidth="1"/>
    <col min="10761" max="10761" width="5.28515625" style="167" customWidth="1"/>
    <col min="10762" max="10762" width="5.140625" style="167" customWidth="1"/>
    <col min="10763" max="10763" width="4.42578125" style="167" customWidth="1"/>
    <col min="10764" max="10764" width="7.42578125" style="167" customWidth="1"/>
    <col min="10765" max="10765" width="4.42578125" style="167" customWidth="1"/>
    <col min="10766" max="10766" width="7" style="167" customWidth="1"/>
    <col min="10767" max="10767" width="4.42578125" style="167" customWidth="1"/>
    <col min="10768" max="10768" width="6.7109375" style="167" customWidth="1"/>
    <col min="10769" max="10769" width="5.140625" style="167" customWidth="1"/>
    <col min="10770" max="10770" width="5" style="167" customWidth="1"/>
    <col min="10771" max="10771" width="4.7109375" style="167" customWidth="1"/>
    <col min="10772" max="10772" width="4.42578125" style="167" customWidth="1"/>
    <col min="10773" max="10773" width="4.7109375" style="167" customWidth="1"/>
    <col min="10774" max="10774" width="5.42578125" style="167" customWidth="1"/>
    <col min="10775" max="11007" width="9.140625" style="167"/>
    <col min="11008" max="11008" width="5.42578125" style="167" customWidth="1"/>
    <col min="11009" max="11009" width="20.140625" style="167" customWidth="1"/>
    <col min="11010" max="11010" width="6" style="167" customWidth="1"/>
    <col min="11011" max="11011" width="5.7109375" style="167" customWidth="1"/>
    <col min="11012" max="11012" width="6.140625" style="167" customWidth="1"/>
    <col min="11013" max="11013" width="5.28515625" style="167" customWidth="1"/>
    <col min="11014" max="11015" width="6.28515625" style="167" customWidth="1"/>
    <col min="11016" max="11016" width="5.42578125" style="167" customWidth="1"/>
    <col min="11017" max="11017" width="5.28515625" style="167" customWidth="1"/>
    <col min="11018" max="11018" width="5.140625" style="167" customWidth="1"/>
    <col min="11019" max="11019" width="4.42578125" style="167" customWidth="1"/>
    <col min="11020" max="11020" width="7.42578125" style="167" customWidth="1"/>
    <col min="11021" max="11021" width="4.42578125" style="167" customWidth="1"/>
    <col min="11022" max="11022" width="7" style="167" customWidth="1"/>
    <col min="11023" max="11023" width="4.42578125" style="167" customWidth="1"/>
    <col min="11024" max="11024" width="6.7109375" style="167" customWidth="1"/>
    <col min="11025" max="11025" width="5.140625" style="167" customWidth="1"/>
    <col min="11026" max="11026" width="5" style="167" customWidth="1"/>
    <col min="11027" max="11027" width="4.7109375" style="167" customWidth="1"/>
    <col min="11028" max="11028" width="4.42578125" style="167" customWidth="1"/>
    <col min="11029" max="11029" width="4.7109375" style="167" customWidth="1"/>
    <col min="11030" max="11030" width="5.42578125" style="167" customWidth="1"/>
    <col min="11031" max="11263" width="9.140625" style="167"/>
    <col min="11264" max="11264" width="5.42578125" style="167" customWidth="1"/>
    <col min="11265" max="11265" width="20.140625" style="167" customWidth="1"/>
    <col min="11266" max="11266" width="6" style="167" customWidth="1"/>
    <col min="11267" max="11267" width="5.7109375" style="167" customWidth="1"/>
    <col min="11268" max="11268" width="6.140625" style="167" customWidth="1"/>
    <col min="11269" max="11269" width="5.28515625" style="167" customWidth="1"/>
    <col min="11270" max="11271" width="6.28515625" style="167" customWidth="1"/>
    <col min="11272" max="11272" width="5.42578125" style="167" customWidth="1"/>
    <col min="11273" max="11273" width="5.28515625" style="167" customWidth="1"/>
    <col min="11274" max="11274" width="5.140625" style="167" customWidth="1"/>
    <col min="11275" max="11275" width="4.42578125" style="167" customWidth="1"/>
    <col min="11276" max="11276" width="7.42578125" style="167" customWidth="1"/>
    <col min="11277" max="11277" width="4.42578125" style="167" customWidth="1"/>
    <col min="11278" max="11278" width="7" style="167" customWidth="1"/>
    <col min="11279" max="11279" width="4.42578125" style="167" customWidth="1"/>
    <col min="11280" max="11280" width="6.7109375" style="167" customWidth="1"/>
    <col min="11281" max="11281" width="5.140625" style="167" customWidth="1"/>
    <col min="11282" max="11282" width="5" style="167" customWidth="1"/>
    <col min="11283" max="11283" width="4.7109375" style="167" customWidth="1"/>
    <col min="11284" max="11284" width="4.42578125" style="167" customWidth="1"/>
    <col min="11285" max="11285" width="4.7109375" style="167" customWidth="1"/>
    <col min="11286" max="11286" width="5.42578125" style="167" customWidth="1"/>
    <col min="11287" max="11519" width="9.140625" style="167"/>
    <col min="11520" max="11520" width="5.42578125" style="167" customWidth="1"/>
    <col min="11521" max="11521" width="20.140625" style="167" customWidth="1"/>
    <col min="11522" max="11522" width="6" style="167" customWidth="1"/>
    <col min="11523" max="11523" width="5.7109375" style="167" customWidth="1"/>
    <col min="11524" max="11524" width="6.140625" style="167" customWidth="1"/>
    <col min="11525" max="11525" width="5.28515625" style="167" customWidth="1"/>
    <col min="11526" max="11527" width="6.28515625" style="167" customWidth="1"/>
    <col min="11528" max="11528" width="5.42578125" style="167" customWidth="1"/>
    <col min="11529" max="11529" width="5.28515625" style="167" customWidth="1"/>
    <col min="11530" max="11530" width="5.140625" style="167" customWidth="1"/>
    <col min="11531" max="11531" width="4.42578125" style="167" customWidth="1"/>
    <col min="11532" max="11532" width="7.42578125" style="167" customWidth="1"/>
    <col min="11533" max="11533" width="4.42578125" style="167" customWidth="1"/>
    <col min="11534" max="11534" width="7" style="167" customWidth="1"/>
    <col min="11535" max="11535" width="4.42578125" style="167" customWidth="1"/>
    <col min="11536" max="11536" width="6.7109375" style="167" customWidth="1"/>
    <col min="11537" max="11537" width="5.140625" style="167" customWidth="1"/>
    <col min="11538" max="11538" width="5" style="167" customWidth="1"/>
    <col min="11539" max="11539" width="4.7109375" style="167" customWidth="1"/>
    <col min="11540" max="11540" width="4.42578125" style="167" customWidth="1"/>
    <col min="11541" max="11541" width="4.7109375" style="167" customWidth="1"/>
    <col min="11542" max="11542" width="5.42578125" style="167" customWidth="1"/>
    <col min="11543" max="11775" width="9.140625" style="167"/>
    <col min="11776" max="11776" width="5.42578125" style="167" customWidth="1"/>
    <col min="11777" max="11777" width="20.140625" style="167" customWidth="1"/>
    <col min="11778" max="11778" width="6" style="167" customWidth="1"/>
    <col min="11779" max="11779" width="5.7109375" style="167" customWidth="1"/>
    <col min="11780" max="11780" width="6.140625" style="167" customWidth="1"/>
    <col min="11781" max="11781" width="5.28515625" style="167" customWidth="1"/>
    <col min="11782" max="11783" width="6.28515625" style="167" customWidth="1"/>
    <col min="11784" max="11784" width="5.42578125" style="167" customWidth="1"/>
    <col min="11785" max="11785" width="5.28515625" style="167" customWidth="1"/>
    <col min="11786" max="11786" width="5.140625" style="167" customWidth="1"/>
    <col min="11787" max="11787" width="4.42578125" style="167" customWidth="1"/>
    <col min="11788" max="11788" width="7.42578125" style="167" customWidth="1"/>
    <col min="11789" max="11789" width="4.42578125" style="167" customWidth="1"/>
    <col min="11790" max="11790" width="7" style="167" customWidth="1"/>
    <col min="11791" max="11791" width="4.42578125" style="167" customWidth="1"/>
    <col min="11792" max="11792" width="6.7109375" style="167" customWidth="1"/>
    <col min="11793" max="11793" width="5.140625" style="167" customWidth="1"/>
    <col min="11794" max="11794" width="5" style="167" customWidth="1"/>
    <col min="11795" max="11795" width="4.7109375" style="167" customWidth="1"/>
    <col min="11796" max="11796" width="4.42578125" style="167" customWidth="1"/>
    <col min="11797" max="11797" width="4.7109375" style="167" customWidth="1"/>
    <col min="11798" max="11798" width="5.42578125" style="167" customWidth="1"/>
    <col min="11799" max="12031" width="9.140625" style="167"/>
    <col min="12032" max="12032" width="5.42578125" style="167" customWidth="1"/>
    <col min="12033" max="12033" width="20.140625" style="167" customWidth="1"/>
    <col min="12034" max="12034" width="6" style="167" customWidth="1"/>
    <col min="12035" max="12035" width="5.7109375" style="167" customWidth="1"/>
    <col min="12036" max="12036" width="6.140625" style="167" customWidth="1"/>
    <col min="12037" max="12037" width="5.28515625" style="167" customWidth="1"/>
    <col min="12038" max="12039" width="6.28515625" style="167" customWidth="1"/>
    <col min="12040" max="12040" width="5.42578125" style="167" customWidth="1"/>
    <col min="12041" max="12041" width="5.28515625" style="167" customWidth="1"/>
    <col min="12042" max="12042" width="5.140625" style="167" customWidth="1"/>
    <col min="12043" max="12043" width="4.42578125" style="167" customWidth="1"/>
    <col min="12044" max="12044" width="7.42578125" style="167" customWidth="1"/>
    <col min="12045" max="12045" width="4.42578125" style="167" customWidth="1"/>
    <col min="12046" max="12046" width="7" style="167" customWidth="1"/>
    <col min="12047" max="12047" width="4.42578125" style="167" customWidth="1"/>
    <col min="12048" max="12048" width="6.7109375" style="167" customWidth="1"/>
    <col min="12049" max="12049" width="5.140625" style="167" customWidth="1"/>
    <col min="12050" max="12050" width="5" style="167" customWidth="1"/>
    <col min="12051" max="12051" width="4.7109375" style="167" customWidth="1"/>
    <col min="12052" max="12052" width="4.42578125" style="167" customWidth="1"/>
    <col min="12053" max="12053" width="4.7109375" style="167" customWidth="1"/>
    <col min="12054" max="12054" width="5.42578125" style="167" customWidth="1"/>
    <col min="12055" max="12287" width="9.140625" style="167"/>
    <col min="12288" max="12288" width="5.42578125" style="167" customWidth="1"/>
    <col min="12289" max="12289" width="20.140625" style="167" customWidth="1"/>
    <col min="12290" max="12290" width="6" style="167" customWidth="1"/>
    <col min="12291" max="12291" width="5.7109375" style="167" customWidth="1"/>
    <col min="12292" max="12292" width="6.140625" style="167" customWidth="1"/>
    <col min="12293" max="12293" width="5.28515625" style="167" customWidth="1"/>
    <col min="12294" max="12295" width="6.28515625" style="167" customWidth="1"/>
    <col min="12296" max="12296" width="5.42578125" style="167" customWidth="1"/>
    <col min="12297" max="12297" width="5.28515625" style="167" customWidth="1"/>
    <col min="12298" max="12298" width="5.140625" style="167" customWidth="1"/>
    <col min="12299" max="12299" width="4.42578125" style="167" customWidth="1"/>
    <col min="12300" max="12300" width="7.42578125" style="167" customWidth="1"/>
    <col min="12301" max="12301" width="4.42578125" style="167" customWidth="1"/>
    <col min="12302" max="12302" width="7" style="167" customWidth="1"/>
    <col min="12303" max="12303" width="4.42578125" style="167" customWidth="1"/>
    <col min="12304" max="12304" width="6.7109375" style="167" customWidth="1"/>
    <col min="12305" max="12305" width="5.140625" style="167" customWidth="1"/>
    <col min="12306" max="12306" width="5" style="167" customWidth="1"/>
    <col min="12307" max="12307" width="4.7109375" style="167" customWidth="1"/>
    <col min="12308" max="12308" width="4.42578125" style="167" customWidth="1"/>
    <col min="12309" max="12309" width="4.7109375" style="167" customWidth="1"/>
    <col min="12310" max="12310" width="5.42578125" style="167" customWidth="1"/>
    <col min="12311" max="12543" width="9.140625" style="167"/>
    <col min="12544" max="12544" width="5.42578125" style="167" customWidth="1"/>
    <col min="12545" max="12545" width="20.140625" style="167" customWidth="1"/>
    <col min="12546" max="12546" width="6" style="167" customWidth="1"/>
    <col min="12547" max="12547" width="5.7109375" style="167" customWidth="1"/>
    <col min="12548" max="12548" width="6.140625" style="167" customWidth="1"/>
    <col min="12549" max="12549" width="5.28515625" style="167" customWidth="1"/>
    <col min="12550" max="12551" width="6.28515625" style="167" customWidth="1"/>
    <col min="12552" max="12552" width="5.42578125" style="167" customWidth="1"/>
    <col min="12553" max="12553" width="5.28515625" style="167" customWidth="1"/>
    <col min="12554" max="12554" width="5.140625" style="167" customWidth="1"/>
    <col min="12555" max="12555" width="4.42578125" style="167" customWidth="1"/>
    <col min="12556" max="12556" width="7.42578125" style="167" customWidth="1"/>
    <col min="12557" max="12557" width="4.42578125" style="167" customWidth="1"/>
    <col min="12558" max="12558" width="7" style="167" customWidth="1"/>
    <col min="12559" max="12559" width="4.42578125" style="167" customWidth="1"/>
    <col min="12560" max="12560" width="6.7109375" style="167" customWidth="1"/>
    <col min="12561" max="12561" width="5.140625" style="167" customWidth="1"/>
    <col min="12562" max="12562" width="5" style="167" customWidth="1"/>
    <col min="12563" max="12563" width="4.7109375" style="167" customWidth="1"/>
    <col min="12564" max="12564" width="4.42578125" style="167" customWidth="1"/>
    <col min="12565" max="12565" width="4.7109375" style="167" customWidth="1"/>
    <col min="12566" max="12566" width="5.42578125" style="167" customWidth="1"/>
    <col min="12567" max="12799" width="9.140625" style="167"/>
    <col min="12800" max="12800" width="5.42578125" style="167" customWidth="1"/>
    <col min="12801" max="12801" width="20.140625" style="167" customWidth="1"/>
    <col min="12802" max="12802" width="6" style="167" customWidth="1"/>
    <col min="12803" max="12803" width="5.7109375" style="167" customWidth="1"/>
    <col min="12804" max="12804" width="6.140625" style="167" customWidth="1"/>
    <col min="12805" max="12805" width="5.28515625" style="167" customWidth="1"/>
    <col min="12806" max="12807" width="6.28515625" style="167" customWidth="1"/>
    <col min="12808" max="12808" width="5.42578125" style="167" customWidth="1"/>
    <col min="12809" max="12809" width="5.28515625" style="167" customWidth="1"/>
    <col min="12810" max="12810" width="5.140625" style="167" customWidth="1"/>
    <col min="12811" max="12811" width="4.42578125" style="167" customWidth="1"/>
    <col min="12812" max="12812" width="7.42578125" style="167" customWidth="1"/>
    <col min="12813" max="12813" width="4.42578125" style="167" customWidth="1"/>
    <col min="12814" max="12814" width="7" style="167" customWidth="1"/>
    <col min="12815" max="12815" width="4.42578125" style="167" customWidth="1"/>
    <col min="12816" max="12816" width="6.7109375" style="167" customWidth="1"/>
    <col min="12817" max="12817" width="5.140625" style="167" customWidth="1"/>
    <col min="12818" max="12818" width="5" style="167" customWidth="1"/>
    <col min="12819" max="12819" width="4.7109375" style="167" customWidth="1"/>
    <col min="12820" max="12820" width="4.42578125" style="167" customWidth="1"/>
    <col min="12821" max="12821" width="4.7109375" style="167" customWidth="1"/>
    <col min="12822" max="12822" width="5.42578125" style="167" customWidth="1"/>
    <col min="12823" max="13055" width="9.140625" style="167"/>
    <col min="13056" max="13056" width="5.42578125" style="167" customWidth="1"/>
    <col min="13057" max="13057" width="20.140625" style="167" customWidth="1"/>
    <col min="13058" max="13058" width="6" style="167" customWidth="1"/>
    <col min="13059" max="13059" width="5.7109375" style="167" customWidth="1"/>
    <col min="13060" max="13060" width="6.140625" style="167" customWidth="1"/>
    <col min="13061" max="13061" width="5.28515625" style="167" customWidth="1"/>
    <col min="13062" max="13063" width="6.28515625" style="167" customWidth="1"/>
    <col min="13064" max="13064" width="5.42578125" style="167" customWidth="1"/>
    <col min="13065" max="13065" width="5.28515625" style="167" customWidth="1"/>
    <col min="13066" max="13066" width="5.140625" style="167" customWidth="1"/>
    <col min="13067" max="13067" width="4.42578125" style="167" customWidth="1"/>
    <col min="13068" max="13068" width="7.42578125" style="167" customWidth="1"/>
    <col min="13069" max="13069" width="4.42578125" style="167" customWidth="1"/>
    <col min="13070" max="13070" width="7" style="167" customWidth="1"/>
    <col min="13071" max="13071" width="4.42578125" style="167" customWidth="1"/>
    <col min="13072" max="13072" width="6.7109375" style="167" customWidth="1"/>
    <col min="13073" max="13073" width="5.140625" style="167" customWidth="1"/>
    <col min="13074" max="13074" width="5" style="167" customWidth="1"/>
    <col min="13075" max="13075" width="4.7109375" style="167" customWidth="1"/>
    <col min="13076" max="13076" width="4.42578125" style="167" customWidth="1"/>
    <col min="13077" max="13077" width="4.7109375" style="167" customWidth="1"/>
    <col min="13078" max="13078" width="5.42578125" style="167" customWidth="1"/>
    <col min="13079" max="13311" width="9.140625" style="167"/>
    <col min="13312" max="13312" width="5.42578125" style="167" customWidth="1"/>
    <col min="13313" max="13313" width="20.140625" style="167" customWidth="1"/>
    <col min="13314" max="13314" width="6" style="167" customWidth="1"/>
    <col min="13315" max="13315" width="5.7109375" style="167" customWidth="1"/>
    <col min="13316" max="13316" width="6.140625" style="167" customWidth="1"/>
    <col min="13317" max="13317" width="5.28515625" style="167" customWidth="1"/>
    <col min="13318" max="13319" width="6.28515625" style="167" customWidth="1"/>
    <col min="13320" max="13320" width="5.42578125" style="167" customWidth="1"/>
    <col min="13321" max="13321" width="5.28515625" style="167" customWidth="1"/>
    <col min="13322" max="13322" width="5.140625" style="167" customWidth="1"/>
    <col min="13323" max="13323" width="4.42578125" style="167" customWidth="1"/>
    <col min="13324" max="13324" width="7.42578125" style="167" customWidth="1"/>
    <col min="13325" max="13325" width="4.42578125" style="167" customWidth="1"/>
    <col min="13326" max="13326" width="7" style="167" customWidth="1"/>
    <col min="13327" max="13327" width="4.42578125" style="167" customWidth="1"/>
    <col min="13328" max="13328" width="6.7109375" style="167" customWidth="1"/>
    <col min="13329" max="13329" width="5.140625" style="167" customWidth="1"/>
    <col min="13330" max="13330" width="5" style="167" customWidth="1"/>
    <col min="13331" max="13331" width="4.7109375" style="167" customWidth="1"/>
    <col min="13332" max="13332" width="4.42578125" style="167" customWidth="1"/>
    <col min="13333" max="13333" width="4.7109375" style="167" customWidth="1"/>
    <col min="13334" max="13334" width="5.42578125" style="167" customWidth="1"/>
    <col min="13335" max="13567" width="9.140625" style="167"/>
    <col min="13568" max="13568" width="5.42578125" style="167" customWidth="1"/>
    <col min="13569" max="13569" width="20.140625" style="167" customWidth="1"/>
    <col min="13570" max="13570" width="6" style="167" customWidth="1"/>
    <col min="13571" max="13571" width="5.7109375" style="167" customWidth="1"/>
    <col min="13572" max="13572" width="6.140625" style="167" customWidth="1"/>
    <col min="13573" max="13573" width="5.28515625" style="167" customWidth="1"/>
    <col min="13574" max="13575" width="6.28515625" style="167" customWidth="1"/>
    <col min="13576" max="13576" width="5.42578125" style="167" customWidth="1"/>
    <col min="13577" max="13577" width="5.28515625" style="167" customWidth="1"/>
    <col min="13578" max="13578" width="5.140625" style="167" customWidth="1"/>
    <col min="13579" max="13579" width="4.42578125" style="167" customWidth="1"/>
    <col min="13580" max="13580" width="7.42578125" style="167" customWidth="1"/>
    <col min="13581" max="13581" width="4.42578125" style="167" customWidth="1"/>
    <col min="13582" max="13582" width="7" style="167" customWidth="1"/>
    <col min="13583" max="13583" width="4.42578125" style="167" customWidth="1"/>
    <col min="13584" max="13584" width="6.7109375" style="167" customWidth="1"/>
    <col min="13585" max="13585" width="5.140625" style="167" customWidth="1"/>
    <col min="13586" max="13586" width="5" style="167" customWidth="1"/>
    <col min="13587" max="13587" width="4.7109375" style="167" customWidth="1"/>
    <col min="13588" max="13588" width="4.42578125" style="167" customWidth="1"/>
    <col min="13589" max="13589" width="4.7109375" style="167" customWidth="1"/>
    <col min="13590" max="13590" width="5.42578125" style="167" customWidth="1"/>
    <col min="13591" max="13823" width="9.140625" style="167"/>
    <col min="13824" max="13824" width="5.42578125" style="167" customWidth="1"/>
    <col min="13825" max="13825" width="20.140625" style="167" customWidth="1"/>
    <col min="13826" max="13826" width="6" style="167" customWidth="1"/>
    <col min="13827" max="13827" width="5.7109375" style="167" customWidth="1"/>
    <col min="13828" max="13828" width="6.140625" style="167" customWidth="1"/>
    <col min="13829" max="13829" width="5.28515625" style="167" customWidth="1"/>
    <col min="13830" max="13831" width="6.28515625" style="167" customWidth="1"/>
    <col min="13832" max="13832" width="5.42578125" style="167" customWidth="1"/>
    <col min="13833" max="13833" width="5.28515625" style="167" customWidth="1"/>
    <col min="13834" max="13834" width="5.140625" style="167" customWidth="1"/>
    <col min="13835" max="13835" width="4.42578125" style="167" customWidth="1"/>
    <col min="13836" max="13836" width="7.42578125" style="167" customWidth="1"/>
    <col min="13837" max="13837" width="4.42578125" style="167" customWidth="1"/>
    <col min="13838" max="13838" width="7" style="167" customWidth="1"/>
    <col min="13839" max="13839" width="4.42578125" style="167" customWidth="1"/>
    <col min="13840" max="13840" width="6.7109375" style="167" customWidth="1"/>
    <col min="13841" max="13841" width="5.140625" style="167" customWidth="1"/>
    <col min="13842" max="13842" width="5" style="167" customWidth="1"/>
    <col min="13843" max="13843" width="4.7109375" style="167" customWidth="1"/>
    <col min="13844" max="13844" width="4.42578125" style="167" customWidth="1"/>
    <col min="13845" max="13845" width="4.7109375" style="167" customWidth="1"/>
    <col min="13846" max="13846" width="5.42578125" style="167" customWidth="1"/>
    <col min="13847" max="14079" width="9.140625" style="167"/>
    <col min="14080" max="14080" width="5.42578125" style="167" customWidth="1"/>
    <col min="14081" max="14081" width="20.140625" style="167" customWidth="1"/>
    <col min="14082" max="14082" width="6" style="167" customWidth="1"/>
    <col min="14083" max="14083" width="5.7109375" style="167" customWidth="1"/>
    <col min="14084" max="14084" width="6.140625" style="167" customWidth="1"/>
    <col min="14085" max="14085" width="5.28515625" style="167" customWidth="1"/>
    <col min="14086" max="14087" width="6.28515625" style="167" customWidth="1"/>
    <col min="14088" max="14088" width="5.42578125" style="167" customWidth="1"/>
    <col min="14089" max="14089" width="5.28515625" style="167" customWidth="1"/>
    <col min="14090" max="14090" width="5.140625" style="167" customWidth="1"/>
    <col min="14091" max="14091" width="4.42578125" style="167" customWidth="1"/>
    <col min="14092" max="14092" width="7.42578125" style="167" customWidth="1"/>
    <col min="14093" max="14093" width="4.42578125" style="167" customWidth="1"/>
    <col min="14094" max="14094" width="7" style="167" customWidth="1"/>
    <col min="14095" max="14095" width="4.42578125" style="167" customWidth="1"/>
    <col min="14096" max="14096" width="6.7109375" style="167" customWidth="1"/>
    <col min="14097" max="14097" width="5.140625" style="167" customWidth="1"/>
    <col min="14098" max="14098" width="5" style="167" customWidth="1"/>
    <col min="14099" max="14099" width="4.7109375" style="167" customWidth="1"/>
    <col min="14100" max="14100" width="4.42578125" style="167" customWidth="1"/>
    <col min="14101" max="14101" width="4.7109375" style="167" customWidth="1"/>
    <col min="14102" max="14102" width="5.42578125" style="167" customWidth="1"/>
    <col min="14103" max="14335" width="9.140625" style="167"/>
    <col min="14336" max="14336" width="5.42578125" style="167" customWidth="1"/>
    <col min="14337" max="14337" width="20.140625" style="167" customWidth="1"/>
    <col min="14338" max="14338" width="6" style="167" customWidth="1"/>
    <col min="14339" max="14339" width="5.7109375" style="167" customWidth="1"/>
    <col min="14340" max="14340" width="6.140625" style="167" customWidth="1"/>
    <col min="14341" max="14341" width="5.28515625" style="167" customWidth="1"/>
    <col min="14342" max="14343" width="6.28515625" style="167" customWidth="1"/>
    <col min="14344" max="14344" width="5.42578125" style="167" customWidth="1"/>
    <col min="14345" max="14345" width="5.28515625" style="167" customWidth="1"/>
    <col min="14346" max="14346" width="5.140625" style="167" customWidth="1"/>
    <col min="14347" max="14347" width="4.42578125" style="167" customWidth="1"/>
    <col min="14348" max="14348" width="7.42578125" style="167" customWidth="1"/>
    <col min="14349" max="14349" width="4.42578125" style="167" customWidth="1"/>
    <col min="14350" max="14350" width="7" style="167" customWidth="1"/>
    <col min="14351" max="14351" width="4.42578125" style="167" customWidth="1"/>
    <col min="14352" max="14352" width="6.7109375" style="167" customWidth="1"/>
    <col min="14353" max="14353" width="5.140625" style="167" customWidth="1"/>
    <col min="14354" max="14354" width="5" style="167" customWidth="1"/>
    <col min="14355" max="14355" width="4.7109375" style="167" customWidth="1"/>
    <col min="14356" max="14356" width="4.42578125" style="167" customWidth="1"/>
    <col min="14357" max="14357" width="4.7109375" style="167" customWidth="1"/>
    <col min="14358" max="14358" width="5.42578125" style="167" customWidth="1"/>
    <col min="14359" max="14591" width="9.140625" style="167"/>
    <col min="14592" max="14592" width="5.42578125" style="167" customWidth="1"/>
    <col min="14593" max="14593" width="20.140625" style="167" customWidth="1"/>
    <col min="14594" max="14594" width="6" style="167" customWidth="1"/>
    <col min="14595" max="14595" width="5.7109375" style="167" customWidth="1"/>
    <col min="14596" max="14596" width="6.140625" style="167" customWidth="1"/>
    <col min="14597" max="14597" width="5.28515625" style="167" customWidth="1"/>
    <col min="14598" max="14599" width="6.28515625" style="167" customWidth="1"/>
    <col min="14600" max="14600" width="5.42578125" style="167" customWidth="1"/>
    <col min="14601" max="14601" width="5.28515625" style="167" customWidth="1"/>
    <col min="14602" max="14602" width="5.140625" style="167" customWidth="1"/>
    <col min="14603" max="14603" width="4.42578125" style="167" customWidth="1"/>
    <col min="14604" max="14604" width="7.42578125" style="167" customWidth="1"/>
    <col min="14605" max="14605" width="4.42578125" style="167" customWidth="1"/>
    <col min="14606" max="14606" width="7" style="167" customWidth="1"/>
    <col min="14607" max="14607" width="4.42578125" style="167" customWidth="1"/>
    <col min="14608" max="14608" width="6.7109375" style="167" customWidth="1"/>
    <col min="14609" max="14609" width="5.140625" style="167" customWidth="1"/>
    <col min="14610" max="14610" width="5" style="167" customWidth="1"/>
    <col min="14611" max="14611" width="4.7109375" style="167" customWidth="1"/>
    <col min="14612" max="14612" width="4.42578125" style="167" customWidth="1"/>
    <col min="14613" max="14613" width="4.7109375" style="167" customWidth="1"/>
    <col min="14614" max="14614" width="5.42578125" style="167" customWidth="1"/>
    <col min="14615" max="14847" width="9.140625" style="167"/>
    <col min="14848" max="14848" width="5.42578125" style="167" customWidth="1"/>
    <col min="14849" max="14849" width="20.140625" style="167" customWidth="1"/>
    <col min="14850" max="14850" width="6" style="167" customWidth="1"/>
    <col min="14851" max="14851" width="5.7109375" style="167" customWidth="1"/>
    <col min="14852" max="14852" width="6.140625" style="167" customWidth="1"/>
    <col min="14853" max="14853" width="5.28515625" style="167" customWidth="1"/>
    <col min="14854" max="14855" width="6.28515625" style="167" customWidth="1"/>
    <col min="14856" max="14856" width="5.42578125" style="167" customWidth="1"/>
    <col min="14857" max="14857" width="5.28515625" style="167" customWidth="1"/>
    <col min="14858" max="14858" width="5.140625" style="167" customWidth="1"/>
    <col min="14859" max="14859" width="4.42578125" style="167" customWidth="1"/>
    <col min="14860" max="14860" width="7.42578125" style="167" customWidth="1"/>
    <col min="14861" max="14861" width="4.42578125" style="167" customWidth="1"/>
    <col min="14862" max="14862" width="7" style="167" customWidth="1"/>
    <col min="14863" max="14863" width="4.42578125" style="167" customWidth="1"/>
    <col min="14864" max="14864" width="6.7109375" style="167" customWidth="1"/>
    <col min="14865" max="14865" width="5.140625" style="167" customWidth="1"/>
    <col min="14866" max="14866" width="5" style="167" customWidth="1"/>
    <col min="14867" max="14867" width="4.7109375" style="167" customWidth="1"/>
    <col min="14868" max="14868" width="4.42578125" style="167" customWidth="1"/>
    <col min="14869" max="14869" width="4.7109375" style="167" customWidth="1"/>
    <col min="14870" max="14870" width="5.42578125" style="167" customWidth="1"/>
    <col min="14871" max="15103" width="9.140625" style="167"/>
    <col min="15104" max="15104" width="5.42578125" style="167" customWidth="1"/>
    <col min="15105" max="15105" width="20.140625" style="167" customWidth="1"/>
    <col min="15106" max="15106" width="6" style="167" customWidth="1"/>
    <col min="15107" max="15107" width="5.7109375" style="167" customWidth="1"/>
    <col min="15108" max="15108" width="6.140625" style="167" customWidth="1"/>
    <col min="15109" max="15109" width="5.28515625" style="167" customWidth="1"/>
    <col min="15110" max="15111" width="6.28515625" style="167" customWidth="1"/>
    <col min="15112" max="15112" width="5.42578125" style="167" customWidth="1"/>
    <col min="15113" max="15113" width="5.28515625" style="167" customWidth="1"/>
    <col min="15114" max="15114" width="5.140625" style="167" customWidth="1"/>
    <col min="15115" max="15115" width="4.42578125" style="167" customWidth="1"/>
    <col min="15116" max="15116" width="7.42578125" style="167" customWidth="1"/>
    <col min="15117" max="15117" width="4.42578125" style="167" customWidth="1"/>
    <col min="15118" max="15118" width="7" style="167" customWidth="1"/>
    <col min="15119" max="15119" width="4.42578125" style="167" customWidth="1"/>
    <col min="15120" max="15120" width="6.7109375" style="167" customWidth="1"/>
    <col min="15121" max="15121" width="5.140625" style="167" customWidth="1"/>
    <col min="15122" max="15122" width="5" style="167" customWidth="1"/>
    <col min="15123" max="15123" width="4.7109375" style="167" customWidth="1"/>
    <col min="15124" max="15124" width="4.42578125" style="167" customWidth="1"/>
    <col min="15125" max="15125" width="4.7109375" style="167" customWidth="1"/>
    <col min="15126" max="15126" width="5.42578125" style="167" customWidth="1"/>
    <col min="15127" max="15359" width="9.140625" style="167"/>
    <col min="15360" max="15360" width="5.42578125" style="167" customWidth="1"/>
    <col min="15361" max="15361" width="20.140625" style="167" customWidth="1"/>
    <col min="15362" max="15362" width="6" style="167" customWidth="1"/>
    <col min="15363" max="15363" width="5.7109375" style="167" customWidth="1"/>
    <col min="15364" max="15364" width="6.140625" style="167" customWidth="1"/>
    <col min="15365" max="15365" width="5.28515625" style="167" customWidth="1"/>
    <col min="15366" max="15367" width="6.28515625" style="167" customWidth="1"/>
    <col min="15368" max="15368" width="5.42578125" style="167" customWidth="1"/>
    <col min="15369" max="15369" width="5.28515625" style="167" customWidth="1"/>
    <col min="15370" max="15370" width="5.140625" style="167" customWidth="1"/>
    <col min="15371" max="15371" width="4.42578125" style="167" customWidth="1"/>
    <col min="15372" max="15372" width="7.42578125" style="167" customWidth="1"/>
    <col min="15373" max="15373" width="4.42578125" style="167" customWidth="1"/>
    <col min="15374" max="15374" width="7" style="167" customWidth="1"/>
    <col min="15375" max="15375" width="4.42578125" style="167" customWidth="1"/>
    <col min="15376" max="15376" width="6.7109375" style="167" customWidth="1"/>
    <col min="15377" max="15377" width="5.140625" style="167" customWidth="1"/>
    <col min="15378" max="15378" width="5" style="167" customWidth="1"/>
    <col min="15379" max="15379" width="4.7109375" style="167" customWidth="1"/>
    <col min="15380" max="15380" width="4.42578125" style="167" customWidth="1"/>
    <col min="15381" max="15381" width="4.7109375" style="167" customWidth="1"/>
    <col min="15382" max="15382" width="5.42578125" style="167" customWidth="1"/>
    <col min="15383" max="15615" width="9.140625" style="167"/>
    <col min="15616" max="15616" width="5.42578125" style="167" customWidth="1"/>
    <col min="15617" max="15617" width="20.140625" style="167" customWidth="1"/>
    <col min="15618" max="15618" width="6" style="167" customWidth="1"/>
    <col min="15619" max="15619" width="5.7109375" style="167" customWidth="1"/>
    <col min="15620" max="15620" width="6.140625" style="167" customWidth="1"/>
    <col min="15621" max="15621" width="5.28515625" style="167" customWidth="1"/>
    <col min="15622" max="15623" width="6.28515625" style="167" customWidth="1"/>
    <col min="15624" max="15624" width="5.42578125" style="167" customWidth="1"/>
    <col min="15625" max="15625" width="5.28515625" style="167" customWidth="1"/>
    <col min="15626" max="15626" width="5.140625" style="167" customWidth="1"/>
    <col min="15627" max="15627" width="4.42578125" style="167" customWidth="1"/>
    <col min="15628" max="15628" width="7.42578125" style="167" customWidth="1"/>
    <col min="15629" max="15629" width="4.42578125" style="167" customWidth="1"/>
    <col min="15630" max="15630" width="7" style="167" customWidth="1"/>
    <col min="15631" max="15631" width="4.42578125" style="167" customWidth="1"/>
    <col min="15632" max="15632" width="6.7109375" style="167" customWidth="1"/>
    <col min="15633" max="15633" width="5.140625" style="167" customWidth="1"/>
    <col min="15634" max="15634" width="5" style="167" customWidth="1"/>
    <col min="15635" max="15635" width="4.7109375" style="167" customWidth="1"/>
    <col min="15636" max="15636" width="4.42578125" style="167" customWidth="1"/>
    <col min="15637" max="15637" width="4.7109375" style="167" customWidth="1"/>
    <col min="15638" max="15638" width="5.42578125" style="167" customWidth="1"/>
    <col min="15639" max="15871" width="9.140625" style="167"/>
    <col min="15872" max="15872" width="5.42578125" style="167" customWidth="1"/>
    <col min="15873" max="15873" width="20.140625" style="167" customWidth="1"/>
    <col min="15874" max="15874" width="6" style="167" customWidth="1"/>
    <col min="15875" max="15875" width="5.7109375" style="167" customWidth="1"/>
    <col min="15876" max="15876" width="6.140625" style="167" customWidth="1"/>
    <col min="15877" max="15877" width="5.28515625" style="167" customWidth="1"/>
    <col min="15878" max="15879" width="6.28515625" style="167" customWidth="1"/>
    <col min="15880" max="15880" width="5.42578125" style="167" customWidth="1"/>
    <col min="15881" max="15881" width="5.28515625" style="167" customWidth="1"/>
    <col min="15882" max="15882" width="5.140625" style="167" customWidth="1"/>
    <col min="15883" max="15883" width="4.42578125" style="167" customWidth="1"/>
    <col min="15884" max="15884" width="7.42578125" style="167" customWidth="1"/>
    <col min="15885" max="15885" width="4.42578125" style="167" customWidth="1"/>
    <col min="15886" max="15886" width="7" style="167" customWidth="1"/>
    <col min="15887" max="15887" width="4.42578125" style="167" customWidth="1"/>
    <col min="15888" max="15888" width="6.7109375" style="167" customWidth="1"/>
    <col min="15889" max="15889" width="5.140625" style="167" customWidth="1"/>
    <col min="15890" max="15890" width="5" style="167" customWidth="1"/>
    <col min="15891" max="15891" width="4.7109375" style="167" customWidth="1"/>
    <col min="15892" max="15892" width="4.42578125" style="167" customWidth="1"/>
    <col min="15893" max="15893" width="4.7109375" style="167" customWidth="1"/>
    <col min="15894" max="15894" width="5.42578125" style="167" customWidth="1"/>
    <col min="15895" max="16127" width="9.140625" style="167"/>
    <col min="16128" max="16128" width="5.42578125" style="167" customWidth="1"/>
    <col min="16129" max="16129" width="20.140625" style="167" customWidth="1"/>
    <col min="16130" max="16130" width="6" style="167" customWidth="1"/>
    <col min="16131" max="16131" width="5.7109375" style="167" customWidth="1"/>
    <col min="16132" max="16132" width="6.140625" style="167" customWidth="1"/>
    <col min="16133" max="16133" width="5.28515625" style="167" customWidth="1"/>
    <col min="16134" max="16135" width="6.28515625" style="167" customWidth="1"/>
    <col min="16136" max="16136" width="5.42578125" style="167" customWidth="1"/>
    <col min="16137" max="16137" width="5.28515625" style="167" customWidth="1"/>
    <col min="16138" max="16138" width="5.140625" style="167" customWidth="1"/>
    <col min="16139" max="16139" width="4.42578125" style="167" customWidth="1"/>
    <col min="16140" max="16140" width="7.42578125" style="167" customWidth="1"/>
    <col min="16141" max="16141" width="4.42578125" style="167" customWidth="1"/>
    <col min="16142" max="16142" width="7" style="167" customWidth="1"/>
    <col min="16143" max="16143" width="4.42578125" style="167" customWidth="1"/>
    <col min="16144" max="16144" width="6.7109375" style="167" customWidth="1"/>
    <col min="16145" max="16145" width="5.140625" style="167" customWidth="1"/>
    <col min="16146" max="16146" width="5" style="167" customWidth="1"/>
    <col min="16147" max="16147" width="4.7109375" style="167" customWidth="1"/>
    <col min="16148" max="16148" width="4.42578125" style="167" customWidth="1"/>
    <col min="16149" max="16149" width="4.7109375" style="167" customWidth="1"/>
    <col min="16150" max="16150" width="5.42578125" style="167" customWidth="1"/>
    <col min="16151" max="16384" width="9.140625" style="167"/>
  </cols>
  <sheetData>
    <row r="1" spans="1:30" ht="25.9" customHeight="1">
      <c r="A1" s="163"/>
      <c r="B1" s="164"/>
      <c r="D1" s="165"/>
      <c r="E1" s="165"/>
      <c r="F1" s="165"/>
      <c r="G1" s="165"/>
      <c r="H1" s="165"/>
      <c r="I1" s="165"/>
      <c r="J1" s="165"/>
      <c r="K1" s="165"/>
      <c r="L1" s="165"/>
      <c r="M1" s="285" t="s">
        <v>558</v>
      </c>
      <c r="N1" s="165"/>
      <c r="O1" s="165"/>
      <c r="P1" s="165"/>
      <c r="Q1" s="165"/>
      <c r="R1" s="165"/>
      <c r="S1" s="165"/>
      <c r="T1" s="165"/>
      <c r="U1" s="165"/>
      <c r="V1" s="166"/>
      <c r="AC1" s="167" t="s">
        <v>17</v>
      </c>
    </row>
    <row r="2" spans="1:30" s="171" customFormat="1" ht="25.9" customHeight="1">
      <c r="A2" s="168"/>
      <c r="B2" s="169"/>
      <c r="D2" s="202"/>
      <c r="E2" s="202"/>
      <c r="F2" s="202"/>
      <c r="G2" s="202"/>
      <c r="H2" s="202"/>
      <c r="I2" s="202"/>
      <c r="J2" s="202"/>
      <c r="K2" s="202"/>
      <c r="M2" s="201" t="s">
        <v>560</v>
      </c>
      <c r="N2" s="202"/>
      <c r="O2" s="202"/>
      <c r="P2" s="202"/>
      <c r="Q2" s="202"/>
      <c r="R2" s="202"/>
      <c r="S2" s="202"/>
      <c r="T2" s="170"/>
      <c r="U2" s="170"/>
      <c r="V2" s="170"/>
    </row>
    <row r="3" spans="1:30" s="171" customFormat="1" ht="18.75" customHeight="1">
      <c r="A3" s="172"/>
      <c r="B3" s="175"/>
      <c r="C3" s="173"/>
      <c r="D3" s="173"/>
      <c r="E3" s="173"/>
      <c r="F3" s="174"/>
      <c r="G3" s="174"/>
      <c r="H3" s="173"/>
      <c r="I3" s="173"/>
      <c r="J3" s="173"/>
      <c r="K3" s="173"/>
      <c r="L3" s="173"/>
      <c r="M3" s="284" t="s">
        <v>556</v>
      </c>
    </row>
    <row r="4" spans="1:30" s="171" customFormat="1" ht="18.75" customHeight="1">
      <c r="A4" s="172"/>
      <c r="B4" s="175"/>
      <c r="C4" s="173"/>
      <c r="D4" s="173"/>
      <c r="E4" s="173"/>
      <c r="F4" s="174"/>
      <c r="G4" s="174"/>
      <c r="H4" s="173"/>
      <c r="I4" s="173"/>
      <c r="J4" s="173"/>
      <c r="K4" s="173"/>
      <c r="L4" s="173"/>
      <c r="M4" s="284"/>
    </row>
    <row r="5" spans="1:30" ht="19.899999999999999" customHeight="1">
      <c r="A5" s="375" t="s">
        <v>273</v>
      </c>
      <c r="B5" s="365" t="s">
        <v>433</v>
      </c>
      <c r="C5" s="365" t="s">
        <v>522</v>
      </c>
      <c r="D5" s="365" t="s">
        <v>432</v>
      </c>
      <c r="E5" s="372" t="s">
        <v>497</v>
      </c>
      <c r="F5" s="366" t="s">
        <v>446</v>
      </c>
      <c r="G5" s="367"/>
      <c r="H5" s="368"/>
      <c r="I5" s="365" t="s">
        <v>447</v>
      </c>
      <c r="J5" s="365"/>
      <c r="K5" s="365"/>
      <c r="L5" s="365"/>
      <c r="M5" s="365"/>
      <c r="N5" s="365"/>
      <c r="O5" s="365"/>
      <c r="P5" s="365"/>
      <c r="Q5" s="365"/>
      <c r="R5" s="372" t="s">
        <v>416</v>
      </c>
      <c r="S5" s="372" t="s">
        <v>417</v>
      </c>
      <c r="T5" s="372" t="s">
        <v>3</v>
      </c>
      <c r="U5" s="365" t="s">
        <v>418</v>
      </c>
      <c r="V5" s="365"/>
      <c r="W5" s="376" t="s">
        <v>448</v>
      </c>
      <c r="X5" s="376"/>
      <c r="Y5" s="376"/>
      <c r="Z5" s="376"/>
      <c r="AA5" s="376"/>
      <c r="AB5" s="376"/>
      <c r="AC5" s="376"/>
      <c r="AD5" s="376"/>
    </row>
    <row r="6" spans="1:30" ht="30.6" customHeight="1">
      <c r="A6" s="375"/>
      <c r="B6" s="365"/>
      <c r="C6" s="365"/>
      <c r="D6" s="365"/>
      <c r="E6" s="373"/>
      <c r="F6" s="369"/>
      <c r="G6" s="370"/>
      <c r="H6" s="371"/>
      <c r="I6" s="365" t="s">
        <v>420</v>
      </c>
      <c r="J6" s="365" t="s">
        <v>421</v>
      </c>
      <c r="K6" s="365" t="s">
        <v>422</v>
      </c>
      <c r="L6" s="365"/>
      <c r="M6" s="365" t="s">
        <v>423</v>
      </c>
      <c r="N6" s="365"/>
      <c r="O6" s="365" t="s">
        <v>424</v>
      </c>
      <c r="P6" s="365"/>
      <c r="Q6" s="365" t="s">
        <v>425</v>
      </c>
      <c r="R6" s="373"/>
      <c r="S6" s="373"/>
      <c r="T6" s="373"/>
      <c r="U6" s="372" t="s">
        <v>406</v>
      </c>
      <c r="V6" s="372" t="s">
        <v>426</v>
      </c>
      <c r="W6" s="365" t="s">
        <v>420</v>
      </c>
      <c r="X6" s="365" t="s">
        <v>438</v>
      </c>
      <c r="Y6" s="365" t="s">
        <v>439</v>
      </c>
      <c r="Z6" s="365"/>
      <c r="AA6" s="365" t="s">
        <v>440</v>
      </c>
      <c r="AB6" s="365" t="s">
        <v>441</v>
      </c>
      <c r="AC6" s="365"/>
      <c r="AD6" s="365" t="s">
        <v>442</v>
      </c>
    </row>
    <row r="7" spans="1:30" ht="69.599999999999994" customHeight="1">
      <c r="A7" s="375"/>
      <c r="B7" s="365"/>
      <c r="C7" s="365"/>
      <c r="D7" s="365"/>
      <c r="E7" s="374"/>
      <c r="F7" s="242" t="s">
        <v>427</v>
      </c>
      <c r="G7" s="242" t="s">
        <v>523</v>
      </c>
      <c r="H7" s="242" t="s">
        <v>524</v>
      </c>
      <c r="I7" s="365"/>
      <c r="J7" s="365"/>
      <c r="K7" s="242" t="s">
        <v>428</v>
      </c>
      <c r="L7" s="242" t="s">
        <v>429</v>
      </c>
      <c r="M7" s="242" t="s">
        <v>428</v>
      </c>
      <c r="N7" s="242" t="s">
        <v>429</v>
      </c>
      <c r="O7" s="242" t="s">
        <v>428</v>
      </c>
      <c r="P7" s="242" t="s">
        <v>429</v>
      </c>
      <c r="Q7" s="365"/>
      <c r="R7" s="374"/>
      <c r="S7" s="374"/>
      <c r="T7" s="374"/>
      <c r="U7" s="374"/>
      <c r="V7" s="374"/>
      <c r="W7" s="365"/>
      <c r="X7" s="365"/>
      <c r="Y7" s="242" t="s">
        <v>420</v>
      </c>
      <c r="Z7" s="242" t="s">
        <v>443</v>
      </c>
      <c r="AA7" s="365"/>
      <c r="AB7" s="242" t="s">
        <v>444</v>
      </c>
      <c r="AC7" s="242" t="s">
        <v>445</v>
      </c>
      <c r="AD7" s="365"/>
    </row>
    <row r="8" spans="1:30" s="176" customFormat="1" ht="15.75" customHeight="1">
      <c r="A8" s="182">
        <v>1</v>
      </c>
      <c r="B8" s="183" t="s">
        <v>434</v>
      </c>
      <c r="C8" s="184"/>
      <c r="D8" s="184"/>
      <c r="E8" s="184"/>
      <c r="F8" s="185"/>
      <c r="G8" s="185"/>
      <c r="H8" s="185"/>
      <c r="I8" s="185"/>
      <c r="J8" s="186"/>
      <c r="K8" s="185"/>
      <c r="L8" s="185"/>
      <c r="M8" s="185"/>
      <c r="N8" s="185"/>
      <c r="O8" s="185"/>
      <c r="P8" s="185"/>
      <c r="Q8" s="185"/>
      <c r="R8" s="185"/>
      <c r="S8" s="184"/>
      <c r="T8" s="184"/>
      <c r="U8" s="184"/>
      <c r="V8" s="187"/>
      <c r="W8" s="188"/>
      <c r="X8" s="188"/>
      <c r="Y8" s="188"/>
      <c r="Z8" s="188"/>
      <c r="AA8" s="188"/>
      <c r="AB8" s="188"/>
      <c r="AC8" s="188"/>
      <c r="AD8" s="188"/>
    </row>
    <row r="9" spans="1:30" s="176" customFormat="1" ht="15.75" customHeight="1">
      <c r="A9" s="182" t="s">
        <v>281</v>
      </c>
      <c r="B9" s="183" t="s">
        <v>449</v>
      </c>
      <c r="C9" s="184" t="s">
        <v>498</v>
      </c>
      <c r="D9" s="184"/>
      <c r="E9" s="184"/>
      <c r="F9" s="185"/>
      <c r="G9" s="185"/>
      <c r="H9" s="185"/>
      <c r="I9" s="185"/>
      <c r="J9" s="186"/>
      <c r="K9" s="185"/>
      <c r="L9" s="185"/>
      <c r="M9" s="185"/>
      <c r="N9" s="185"/>
      <c r="O9" s="185"/>
      <c r="P9" s="185"/>
      <c r="Q9" s="185"/>
      <c r="R9" s="185"/>
      <c r="S9" s="184"/>
      <c r="T9" s="184"/>
      <c r="U9" s="184"/>
      <c r="V9" s="187"/>
      <c r="W9" s="188"/>
      <c r="X9" s="188"/>
      <c r="Y9" s="188"/>
      <c r="Z9" s="188"/>
      <c r="AA9" s="188"/>
      <c r="AB9" s="188"/>
      <c r="AC9" s="188"/>
      <c r="AD9" s="188"/>
    </row>
    <row r="10" spans="1:30" s="176" customFormat="1" ht="15.75" customHeight="1">
      <c r="A10" s="182"/>
      <c r="B10" s="183"/>
      <c r="C10" s="184" t="s">
        <v>498</v>
      </c>
      <c r="D10" s="184"/>
      <c r="E10" s="184"/>
      <c r="F10" s="185"/>
      <c r="G10" s="185"/>
      <c r="H10" s="185"/>
      <c r="I10" s="185"/>
      <c r="J10" s="186"/>
      <c r="K10" s="185"/>
      <c r="L10" s="185"/>
      <c r="M10" s="185"/>
      <c r="N10" s="185"/>
      <c r="O10" s="185"/>
      <c r="P10" s="185"/>
      <c r="Q10" s="185"/>
      <c r="R10" s="185"/>
      <c r="S10" s="184"/>
      <c r="T10" s="184"/>
      <c r="U10" s="184"/>
      <c r="V10" s="187"/>
      <c r="W10" s="188"/>
      <c r="X10" s="188"/>
      <c r="Y10" s="188"/>
      <c r="Z10" s="188"/>
      <c r="AA10" s="188"/>
      <c r="AB10" s="188"/>
      <c r="AC10" s="188"/>
      <c r="AD10" s="188"/>
    </row>
    <row r="11" spans="1:30" s="176" customFormat="1" ht="15.75" customHeight="1">
      <c r="A11" s="182"/>
      <c r="B11" s="183"/>
      <c r="C11" s="184"/>
      <c r="D11" s="184"/>
      <c r="E11" s="184"/>
      <c r="F11" s="185"/>
      <c r="G11" s="185"/>
      <c r="H11" s="185"/>
      <c r="I11" s="185"/>
      <c r="J11" s="186"/>
      <c r="K11" s="185"/>
      <c r="L11" s="185"/>
      <c r="M11" s="185"/>
      <c r="N11" s="185"/>
      <c r="O11" s="185"/>
      <c r="P11" s="185"/>
      <c r="Q11" s="185"/>
      <c r="R11" s="185"/>
      <c r="S11" s="184"/>
      <c r="T11" s="184"/>
      <c r="U11" s="184"/>
      <c r="V11" s="187"/>
      <c r="W11" s="188"/>
      <c r="X11" s="188"/>
      <c r="Y11" s="188"/>
      <c r="Z11" s="188"/>
      <c r="AA11" s="188"/>
      <c r="AB11" s="188"/>
      <c r="AC11" s="188"/>
      <c r="AD11" s="188"/>
    </row>
    <row r="12" spans="1:30" ht="15.75" customHeight="1">
      <c r="A12" s="182" t="s">
        <v>282</v>
      </c>
      <c r="B12" s="183" t="s">
        <v>449</v>
      </c>
      <c r="C12" s="184"/>
      <c r="D12" s="184"/>
      <c r="E12" s="184"/>
      <c r="F12" s="185"/>
      <c r="G12" s="185"/>
      <c r="H12" s="185"/>
      <c r="I12" s="185"/>
      <c r="J12" s="186"/>
      <c r="K12" s="185"/>
      <c r="L12" s="185"/>
      <c r="M12" s="185"/>
      <c r="N12" s="185"/>
      <c r="O12" s="185"/>
      <c r="P12" s="185"/>
      <c r="Q12" s="185"/>
      <c r="R12" s="185"/>
      <c r="S12" s="184"/>
      <c r="T12" s="184"/>
      <c r="U12" s="184"/>
      <c r="V12" s="187"/>
      <c r="W12" s="181"/>
      <c r="X12" s="181"/>
      <c r="Y12" s="181"/>
      <c r="Z12" s="181"/>
      <c r="AA12" s="181"/>
      <c r="AB12" s="181"/>
      <c r="AC12" s="181"/>
      <c r="AD12" s="181"/>
    </row>
    <row r="13" spans="1:30" ht="15.75" customHeight="1">
      <c r="A13" s="182"/>
      <c r="B13" s="183" t="s">
        <v>315</v>
      </c>
      <c r="C13" s="184"/>
      <c r="D13" s="184"/>
      <c r="E13" s="184"/>
      <c r="F13" s="185"/>
      <c r="G13" s="185"/>
      <c r="H13" s="185"/>
      <c r="I13" s="185"/>
      <c r="J13" s="186"/>
      <c r="K13" s="185"/>
      <c r="L13" s="185"/>
      <c r="M13" s="185"/>
      <c r="N13" s="185"/>
      <c r="O13" s="185"/>
      <c r="P13" s="185"/>
      <c r="Q13" s="185"/>
      <c r="R13" s="185"/>
      <c r="S13" s="184"/>
      <c r="T13" s="184"/>
      <c r="U13" s="184"/>
      <c r="V13" s="187"/>
      <c r="W13" s="181"/>
      <c r="X13" s="181"/>
      <c r="Y13" s="181"/>
      <c r="Z13" s="181"/>
      <c r="AA13" s="181"/>
      <c r="AB13" s="181"/>
      <c r="AC13" s="181"/>
      <c r="AD13" s="181"/>
    </row>
    <row r="14" spans="1:30" ht="15.75" customHeight="1">
      <c r="A14" s="182"/>
      <c r="B14" s="183" t="s">
        <v>315</v>
      </c>
      <c r="C14" s="184"/>
      <c r="D14" s="184"/>
      <c r="E14" s="184"/>
      <c r="F14" s="185"/>
      <c r="G14" s="185"/>
      <c r="H14" s="185"/>
      <c r="I14" s="185"/>
      <c r="J14" s="186"/>
      <c r="K14" s="185"/>
      <c r="L14" s="185"/>
      <c r="M14" s="185"/>
      <c r="N14" s="185"/>
      <c r="O14" s="185"/>
      <c r="P14" s="185"/>
      <c r="Q14" s="185"/>
      <c r="R14" s="185"/>
      <c r="S14" s="184"/>
      <c r="T14" s="184"/>
      <c r="U14" s="184"/>
      <c r="V14" s="187"/>
      <c r="W14" s="181"/>
      <c r="X14" s="181"/>
      <c r="Y14" s="181"/>
      <c r="Z14" s="181"/>
      <c r="AA14" s="181"/>
      <c r="AB14" s="181"/>
      <c r="AC14" s="181"/>
      <c r="AD14" s="181"/>
    </row>
    <row r="15" spans="1:30" ht="15.75" customHeight="1">
      <c r="A15" s="182"/>
      <c r="B15" s="183" t="s">
        <v>315</v>
      </c>
      <c r="C15" s="184"/>
      <c r="D15" s="184"/>
      <c r="E15" s="184"/>
      <c r="F15" s="185"/>
      <c r="G15" s="185"/>
      <c r="H15" s="185"/>
      <c r="I15" s="185"/>
      <c r="J15" s="186"/>
      <c r="K15" s="185"/>
      <c r="L15" s="185"/>
      <c r="M15" s="185"/>
      <c r="N15" s="185"/>
      <c r="O15" s="185"/>
      <c r="P15" s="185"/>
      <c r="Q15" s="185"/>
      <c r="R15" s="185"/>
      <c r="S15" s="184"/>
      <c r="T15" s="184"/>
      <c r="U15" s="184"/>
      <c r="V15" s="187"/>
      <c r="W15" s="181"/>
      <c r="X15" s="181"/>
      <c r="Y15" s="181"/>
      <c r="Z15" s="181"/>
      <c r="AA15" s="181"/>
      <c r="AB15" s="181"/>
      <c r="AC15" s="181"/>
      <c r="AD15" s="181"/>
    </row>
    <row r="16" spans="1:30" s="176" customFormat="1" ht="15.75" customHeight="1">
      <c r="A16" s="182">
        <v>2</v>
      </c>
      <c r="B16" s="183" t="s">
        <v>434</v>
      </c>
      <c r="C16" s="184"/>
      <c r="D16" s="184"/>
      <c r="E16" s="184"/>
      <c r="F16" s="185"/>
      <c r="G16" s="185"/>
      <c r="H16" s="185"/>
      <c r="I16" s="185"/>
      <c r="J16" s="186"/>
      <c r="K16" s="185"/>
      <c r="L16" s="185"/>
      <c r="M16" s="185"/>
      <c r="N16" s="185"/>
      <c r="O16" s="185"/>
      <c r="P16" s="185"/>
      <c r="Q16" s="185"/>
      <c r="R16" s="185"/>
      <c r="S16" s="184"/>
      <c r="T16" s="184"/>
      <c r="U16" s="184"/>
      <c r="V16" s="187"/>
      <c r="W16" s="188"/>
      <c r="X16" s="188"/>
      <c r="Y16" s="188"/>
      <c r="Z16" s="188"/>
      <c r="AA16" s="188"/>
      <c r="AB16" s="188"/>
      <c r="AC16" s="188"/>
      <c r="AD16" s="188"/>
    </row>
    <row r="17" spans="1:30" s="176" customFormat="1" ht="15.75" customHeight="1">
      <c r="A17" s="182" t="s">
        <v>265</v>
      </c>
      <c r="B17" s="183" t="s">
        <v>449</v>
      </c>
      <c r="C17" s="184"/>
      <c r="D17" s="184"/>
      <c r="E17" s="184"/>
      <c r="F17" s="185"/>
      <c r="G17" s="185"/>
      <c r="H17" s="185"/>
      <c r="I17" s="185"/>
      <c r="J17" s="186"/>
      <c r="K17" s="185"/>
      <c r="L17" s="185"/>
      <c r="M17" s="185"/>
      <c r="N17" s="185"/>
      <c r="O17" s="185"/>
      <c r="P17" s="185"/>
      <c r="Q17" s="185"/>
      <c r="R17" s="185"/>
      <c r="S17" s="184"/>
      <c r="T17" s="184"/>
      <c r="U17" s="184"/>
      <c r="V17" s="187"/>
      <c r="W17" s="188"/>
      <c r="X17" s="188"/>
      <c r="Y17" s="188"/>
      <c r="Z17" s="188"/>
      <c r="AA17" s="188"/>
      <c r="AB17" s="188"/>
      <c r="AC17" s="188"/>
      <c r="AD17" s="188"/>
    </row>
    <row r="18" spans="1:30" ht="15.75" customHeight="1">
      <c r="A18" s="182" t="s">
        <v>299</v>
      </c>
      <c r="B18" s="183" t="s">
        <v>449</v>
      </c>
      <c r="C18" s="184"/>
      <c r="D18" s="184"/>
      <c r="E18" s="184"/>
      <c r="F18" s="185"/>
      <c r="G18" s="185"/>
      <c r="H18" s="185"/>
      <c r="I18" s="185"/>
      <c r="J18" s="186"/>
      <c r="K18" s="185"/>
      <c r="L18" s="185"/>
      <c r="M18" s="185"/>
      <c r="N18" s="185"/>
      <c r="O18" s="185"/>
      <c r="P18" s="185"/>
      <c r="Q18" s="185"/>
      <c r="R18" s="185"/>
      <c r="S18" s="184"/>
      <c r="T18" s="184"/>
      <c r="U18" s="184"/>
      <c r="V18" s="187"/>
      <c r="W18" s="181"/>
      <c r="X18" s="181"/>
      <c r="Y18" s="181"/>
      <c r="Z18" s="181"/>
      <c r="AA18" s="181"/>
      <c r="AB18" s="181"/>
      <c r="AC18" s="181"/>
      <c r="AD18" s="181"/>
    </row>
    <row r="19" spans="1:30" ht="15.75" customHeight="1">
      <c r="A19" s="182"/>
      <c r="B19" s="183" t="s">
        <v>315</v>
      </c>
      <c r="C19" s="184"/>
      <c r="D19" s="184"/>
      <c r="E19" s="184"/>
      <c r="F19" s="185"/>
      <c r="G19" s="185"/>
      <c r="H19" s="185"/>
      <c r="I19" s="185"/>
      <c r="J19" s="186"/>
      <c r="K19" s="185"/>
      <c r="L19" s="185"/>
      <c r="M19" s="185"/>
      <c r="N19" s="185"/>
      <c r="O19" s="185"/>
      <c r="P19" s="185"/>
      <c r="Q19" s="185"/>
      <c r="R19" s="185"/>
      <c r="S19" s="184"/>
      <c r="T19" s="184"/>
      <c r="U19" s="184"/>
      <c r="V19" s="187"/>
      <c r="W19" s="181"/>
      <c r="X19" s="181"/>
      <c r="Y19" s="181"/>
      <c r="Z19" s="181"/>
      <c r="AA19" s="181"/>
      <c r="AB19" s="181"/>
      <c r="AC19" s="181"/>
      <c r="AD19" s="181"/>
    </row>
    <row r="20" spans="1:30" ht="15.75" customHeight="1">
      <c r="A20" s="182"/>
      <c r="B20" s="183" t="s">
        <v>315</v>
      </c>
      <c r="C20" s="184"/>
      <c r="D20" s="184"/>
      <c r="E20" s="184"/>
      <c r="F20" s="185"/>
      <c r="G20" s="185"/>
      <c r="H20" s="185"/>
      <c r="I20" s="185"/>
      <c r="J20" s="186"/>
      <c r="K20" s="185"/>
      <c r="L20" s="185"/>
      <c r="M20" s="185"/>
      <c r="N20" s="185"/>
      <c r="O20" s="185"/>
      <c r="P20" s="185"/>
      <c r="Q20" s="185"/>
      <c r="R20" s="185"/>
      <c r="S20" s="184"/>
      <c r="T20" s="184"/>
      <c r="U20" s="184"/>
      <c r="V20" s="187"/>
      <c r="W20" s="181"/>
      <c r="X20" s="181"/>
      <c r="Y20" s="181"/>
      <c r="Z20" s="181"/>
      <c r="AA20" s="181"/>
      <c r="AB20" s="181"/>
      <c r="AC20" s="181"/>
      <c r="AD20" s="181"/>
    </row>
    <row r="21" spans="1:30" ht="15.75" customHeight="1">
      <c r="A21" s="182"/>
      <c r="B21" s="183" t="s">
        <v>315</v>
      </c>
      <c r="C21" s="184"/>
      <c r="D21" s="184"/>
      <c r="E21" s="184"/>
      <c r="F21" s="185"/>
      <c r="G21" s="185"/>
      <c r="H21" s="185"/>
      <c r="I21" s="185"/>
      <c r="J21" s="186"/>
      <c r="K21" s="185"/>
      <c r="L21" s="185"/>
      <c r="M21" s="185"/>
      <c r="N21" s="185"/>
      <c r="O21" s="185"/>
      <c r="P21" s="185"/>
      <c r="Q21" s="185"/>
      <c r="R21" s="185"/>
      <c r="S21" s="184"/>
      <c r="T21" s="184"/>
      <c r="U21" s="184"/>
      <c r="V21" s="187"/>
      <c r="W21" s="181"/>
      <c r="X21" s="181"/>
      <c r="Y21" s="181"/>
      <c r="Z21" s="181"/>
      <c r="AA21" s="181"/>
      <c r="AB21" s="181"/>
      <c r="AC21" s="181"/>
      <c r="AD21" s="181"/>
    </row>
    <row r="22" spans="1:30" ht="15.75" customHeight="1">
      <c r="A22" s="182"/>
      <c r="B22" s="183" t="s">
        <v>315</v>
      </c>
      <c r="C22" s="184"/>
      <c r="D22" s="184"/>
      <c r="E22" s="184"/>
      <c r="F22" s="185"/>
      <c r="G22" s="185"/>
      <c r="H22" s="185"/>
      <c r="I22" s="185"/>
      <c r="J22" s="186"/>
      <c r="K22" s="185"/>
      <c r="L22" s="185"/>
      <c r="M22" s="185"/>
      <c r="N22" s="185"/>
      <c r="O22" s="185"/>
      <c r="P22" s="185"/>
      <c r="Q22" s="185"/>
      <c r="R22" s="185"/>
      <c r="S22" s="184"/>
      <c r="T22" s="184"/>
      <c r="U22" s="184"/>
      <c r="V22" s="187"/>
      <c r="W22" s="181"/>
      <c r="X22" s="181"/>
      <c r="Y22" s="181"/>
      <c r="Z22" s="181"/>
      <c r="AA22" s="181"/>
      <c r="AB22" s="181"/>
      <c r="AC22" s="181"/>
      <c r="AD22" s="181"/>
    </row>
    <row r="23" spans="1:30" ht="15.75" customHeight="1">
      <c r="A23" s="182"/>
      <c r="B23" s="183" t="s">
        <v>315</v>
      </c>
      <c r="C23" s="184"/>
      <c r="D23" s="184"/>
      <c r="E23" s="184"/>
      <c r="F23" s="185"/>
      <c r="G23" s="185"/>
      <c r="H23" s="185"/>
      <c r="I23" s="185"/>
      <c r="J23" s="186"/>
      <c r="K23" s="185"/>
      <c r="L23" s="185"/>
      <c r="M23" s="185"/>
      <c r="N23" s="185"/>
      <c r="O23" s="185"/>
      <c r="P23" s="185"/>
      <c r="Q23" s="185"/>
      <c r="R23" s="185"/>
      <c r="S23" s="184"/>
      <c r="T23" s="184"/>
      <c r="U23" s="184"/>
      <c r="V23" s="187"/>
      <c r="W23" s="181"/>
      <c r="X23" s="181"/>
      <c r="Y23" s="181"/>
      <c r="Z23" s="181"/>
      <c r="AA23" s="181"/>
      <c r="AB23" s="181"/>
      <c r="AC23" s="181"/>
      <c r="AD23" s="181"/>
    </row>
    <row r="24" spans="1:30" ht="15.75" customHeight="1">
      <c r="A24" s="182"/>
      <c r="B24" s="183" t="s">
        <v>315</v>
      </c>
      <c r="C24" s="184"/>
      <c r="D24" s="184"/>
      <c r="E24" s="184"/>
      <c r="F24" s="185"/>
      <c r="G24" s="185"/>
      <c r="H24" s="185"/>
      <c r="I24" s="185"/>
      <c r="J24" s="186"/>
      <c r="K24" s="185"/>
      <c r="L24" s="185"/>
      <c r="M24" s="185"/>
      <c r="N24" s="185"/>
      <c r="O24" s="185"/>
      <c r="P24" s="185"/>
      <c r="Q24" s="185"/>
      <c r="R24" s="185"/>
      <c r="S24" s="184"/>
      <c r="T24" s="184"/>
      <c r="U24" s="184"/>
      <c r="V24" s="187"/>
      <c r="W24" s="181"/>
      <c r="X24" s="181"/>
      <c r="Y24" s="181"/>
      <c r="Z24" s="181"/>
      <c r="AA24" s="181"/>
      <c r="AB24" s="181"/>
      <c r="AC24" s="181"/>
      <c r="AD24" s="181"/>
    </row>
    <row r="25" spans="1:30" ht="15.75" customHeight="1">
      <c r="A25" s="182"/>
      <c r="B25" s="183" t="s">
        <v>315</v>
      </c>
      <c r="C25" s="184"/>
      <c r="D25" s="184"/>
      <c r="E25" s="184"/>
      <c r="F25" s="185"/>
      <c r="G25" s="185"/>
      <c r="H25" s="185"/>
      <c r="I25" s="185"/>
      <c r="J25" s="186"/>
      <c r="K25" s="185"/>
      <c r="L25" s="185"/>
      <c r="M25" s="185"/>
      <c r="N25" s="185"/>
      <c r="O25" s="185"/>
      <c r="P25" s="185"/>
      <c r="Q25" s="185"/>
      <c r="R25" s="185"/>
      <c r="S25" s="184"/>
      <c r="T25" s="184"/>
      <c r="U25" s="184"/>
      <c r="V25" s="187"/>
      <c r="W25" s="181"/>
      <c r="X25" s="181"/>
      <c r="Y25" s="181"/>
      <c r="Z25" s="181"/>
      <c r="AA25" s="181"/>
      <c r="AB25" s="181"/>
      <c r="AC25" s="181"/>
      <c r="AD25" s="181"/>
    </row>
    <row r="26" spans="1:30" ht="15.75" customHeight="1">
      <c r="A26" s="182"/>
      <c r="B26" s="183" t="s">
        <v>315</v>
      </c>
      <c r="C26" s="184"/>
      <c r="D26" s="184"/>
      <c r="E26" s="184"/>
      <c r="F26" s="185"/>
      <c r="G26" s="185"/>
      <c r="H26" s="185"/>
      <c r="I26" s="185"/>
      <c r="J26" s="186"/>
      <c r="K26" s="185"/>
      <c r="L26" s="185"/>
      <c r="M26" s="185"/>
      <c r="N26" s="185"/>
      <c r="O26" s="185"/>
      <c r="P26" s="185"/>
      <c r="Q26" s="185"/>
      <c r="R26" s="185"/>
      <c r="S26" s="184"/>
      <c r="T26" s="184"/>
      <c r="U26" s="184"/>
      <c r="V26" s="187"/>
      <c r="W26" s="181"/>
      <c r="X26" s="181"/>
      <c r="Y26" s="181"/>
      <c r="Z26" s="181"/>
      <c r="AA26" s="181"/>
      <c r="AB26" s="181"/>
      <c r="AC26" s="181"/>
      <c r="AD26" s="181"/>
    </row>
    <row r="27" spans="1:30" ht="15.75" customHeight="1">
      <c r="A27" s="189"/>
      <c r="B27" s="190" t="s">
        <v>430</v>
      </c>
      <c r="C27" s="191"/>
      <c r="D27" s="191"/>
      <c r="E27" s="191"/>
      <c r="F27" s="191"/>
      <c r="G27" s="191"/>
      <c r="H27" s="191"/>
      <c r="I27" s="191"/>
      <c r="J27" s="192"/>
      <c r="K27" s="191"/>
      <c r="L27" s="193"/>
      <c r="M27" s="191"/>
      <c r="N27" s="193"/>
      <c r="O27" s="191"/>
      <c r="P27" s="193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</row>
    <row r="28" spans="1:30" s="176" customFormat="1" ht="15.75" customHeight="1">
      <c r="A28" s="182">
        <v>1</v>
      </c>
      <c r="B28" s="183" t="s">
        <v>434</v>
      </c>
      <c r="C28" s="184"/>
      <c r="D28" s="184"/>
      <c r="E28" s="184"/>
      <c r="F28" s="185"/>
      <c r="G28" s="185"/>
      <c r="H28" s="185"/>
      <c r="I28" s="185"/>
      <c r="J28" s="186"/>
      <c r="K28" s="185"/>
      <c r="L28" s="185"/>
      <c r="M28" s="185"/>
      <c r="N28" s="185"/>
      <c r="O28" s="185"/>
      <c r="P28" s="185"/>
      <c r="Q28" s="185"/>
      <c r="R28" s="185"/>
      <c r="S28" s="184"/>
      <c r="T28" s="184"/>
      <c r="U28" s="184"/>
      <c r="V28" s="187"/>
      <c r="W28" s="188"/>
      <c r="X28" s="188"/>
      <c r="Y28" s="188"/>
      <c r="Z28" s="188"/>
      <c r="AA28" s="188"/>
      <c r="AB28" s="188"/>
      <c r="AC28" s="188"/>
      <c r="AD28" s="188"/>
    </row>
    <row r="29" spans="1:30" s="176" customFormat="1" ht="15.75" customHeight="1">
      <c r="A29" s="182" t="s">
        <v>281</v>
      </c>
      <c r="B29" s="183" t="s">
        <v>449</v>
      </c>
      <c r="C29" s="184"/>
      <c r="D29" s="184"/>
      <c r="E29" s="184"/>
      <c r="F29" s="185"/>
      <c r="G29" s="185"/>
      <c r="H29" s="185"/>
      <c r="I29" s="185"/>
      <c r="J29" s="186"/>
      <c r="K29" s="185"/>
      <c r="L29" s="185"/>
      <c r="M29" s="185"/>
      <c r="N29" s="185"/>
      <c r="O29" s="185"/>
      <c r="P29" s="185"/>
      <c r="Q29" s="185"/>
      <c r="R29" s="185"/>
      <c r="S29" s="184"/>
      <c r="T29" s="184"/>
      <c r="U29" s="184"/>
      <c r="V29" s="187"/>
      <c r="W29" s="188"/>
      <c r="X29" s="188"/>
      <c r="Y29" s="188"/>
      <c r="Z29" s="188"/>
      <c r="AA29" s="188"/>
      <c r="AB29" s="188"/>
      <c r="AC29" s="188"/>
      <c r="AD29" s="188"/>
    </row>
    <row r="30" spans="1:30" ht="15.75" customHeight="1">
      <c r="A30" s="182" t="s">
        <v>282</v>
      </c>
      <c r="B30" s="183" t="s">
        <v>449</v>
      </c>
      <c r="C30" s="184"/>
      <c r="D30" s="184"/>
      <c r="E30" s="184"/>
      <c r="F30" s="185"/>
      <c r="G30" s="185"/>
      <c r="H30" s="185"/>
      <c r="I30" s="185"/>
      <c r="J30" s="186"/>
      <c r="K30" s="185"/>
      <c r="L30" s="185"/>
      <c r="M30" s="185"/>
      <c r="N30" s="185"/>
      <c r="O30" s="185"/>
      <c r="P30" s="185"/>
      <c r="Q30" s="185"/>
      <c r="R30" s="185"/>
      <c r="S30" s="184"/>
      <c r="T30" s="184"/>
      <c r="U30" s="184"/>
      <c r="V30" s="187"/>
      <c r="W30" s="181"/>
      <c r="X30" s="181"/>
      <c r="Y30" s="181"/>
      <c r="Z30" s="181"/>
      <c r="AA30" s="181"/>
      <c r="AB30" s="181"/>
      <c r="AC30" s="181"/>
      <c r="AD30" s="181"/>
    </row>
    <row r="31" spans="1:30" ht="15.75" customHeight="1">
      <c r="A31" s="182"/>
      <c r="B31" s="183" t="s">
        <v>315</v>
      </c>
      <c r="C31" s="184"/>
      <c r="D31" s="184"/>
      <c r="E31" s="184"/>
      <c r="F31" s="185"/>
      <c r="G31" s="185"/>
      <c r="H31" s="185"/>
      <c r="I31" s="185"/>
      <c r="J31" s="186"/>
      <c r="K31" s="185"/>
      <c r="L31" s="185"/>
      <c r="M31" s="185"/>
      <c r="N31" s="185"/>
      <c r="O31" s="185"/>
      <c r="P31" s="185"/>
      <c r="Q31" s="185"/>
      <c r="R31" s="185"/>
      <c r="S31" s="184"/>
      <c r="T31" s="184"/>
      <c r="U31" s="184"/>
      <c r="V31" s="187"/>
      <c r="W31" s="181"/>
      <c r="X31" s="181"/>
      <c r="Y31" s="181"/>
      <c r="Z31" s="181"/>
      <c r="AA31" s="181"/>
      <c r="AB31" s="181"/>
      <c r="AC31" s="181"/>
      <c r="AD31" s="181"/>
    </row>
    <row r="32" spans="1:30" ht="15.75" customHeight="1">
      <c r="A32" s="182"/>
      <c r="B32" s="183" t="s">
        <v>315</v>
      </c>
      <c r="C32" s="184"/>
      <c r="D32" s="184"/>
      <c r="E32" s="184"/>
      <c r="F32" s="185"/>
      <c r="G32" s="185"/>
      <c r="H32" s="185"/>
      <c r="I32" s="185"/>
      <c r="J32" s="186"/>
      <c r="K32" s="185"/>
      <c r="L32" s="185"/>
      <c r="M32" s="185"/>
      <c r="N32" s="185"/>
      <c r="O32" s="185"/>
      <c r="P32" s="185"/>
      <c r="Q32" s="185"/>
      <c r="R32" s="185"/>
      <c r="S32" s="184"/>
      <c r="T32" s="184"/>
      <c r="U32" s="184"/>
      <c r="V32" s="187"/>
      <c r="W32" s="181"/>
      <c r="X32" s="181"/>
      <c r="Y32" s="181"/>
      <c r="Z32" s="181"/>
      <c r="AA32" s="181"/>
      <c r="AB32" s="181"/>
      <c r="AC32" s="181"/>
      <c r="AD32" s="181"/>
    </row>
    <row r="33" spans="1:30" ht="15.75" customHeight="1">
      <c r="A33" s="182"/>
      <c r="B33" s="183" t="s">
        <v>315</v>
      </c>
      <c r="C33" s="184"/>
      <c r="D33" s="184"/>
      <c r="E33" s="184"/>
      <c r="F33" s="185"/>
      <c r="G33" s="185"/>
      <c r="H33" s="185"/>
      <c r="I33" s="185"/>
      <c r="J33" s="186"/>
      <c r="K33" s="185"/>
      <c r="L33" s="185"/>
      <c r="M33" s="185"/>
      <c r="N33" s="185"/>
      <c r="O33" s="185"/>
      <c r="P33" s="185"/>
      <c r="Q33" s="185"/>
      <c r="R33" s="185"/>
      <c r="S33" s="184"/>
      <c r="T33" s="184"/>
      <c r="U33" s="184"/>
      <c r="V33" s="187"/>
      <c r="W33" s="181"/>
      <c r="X33" s="181"/>
      <c r="Y33" s="181"/>
      <c r="Z33" s="181"/>
      <c r="AA33" s="181"/>
      <c r="AB33" s="181"/>
      <c r="AC33" s="181"/>
      <c r="AD33" s="181"/>
    </row>
    <row r="34" spans="1:30" s="176" customFormat="1" ht="15.75" customHeight="1">
      <c r="A34" s="182">
        <v>2</v>
      </c>
      <c r="B34" s="183" t="s">
        <v>434</v>
      </c>
      <c r="C34" s="184"/>
      <c r="D34" s="184"/>
      <c r="E34" s="184"/>
      <c r="F34" s="185"/>
      <c r="G34" s="185"/>
      <c r="H34" s="185"/>
      <c r="I34" s="185"/>
      <c r="J34" s="186"/>
      <c r="K34" s="185"/>
      <c r="L34" s="185"/>
      <c r="M34" s="185"/>
      <c r="N34" s="185"/>
      <c r="O34" s="185"/>
      <c r="P34" s="185"/>
      <c r="Q34" s="185"/>
      <c r="R34" s="185"/>
      <c r="S34" s="184"/>
      <c r="T34" s="184"/>
      <c r="U34" s="184"/>
      <c r="V34" s="187"/>
      <c r="W34" s="188"/>
      <c r="X34" s="188"/>
      <c r="Y34" s="188"/>
      <c r="Z34" s="188"/>
      <c r="AA34" s="188"/>
      <c r="AB34" s="188"/>
      <c r="AC34" s="188"/>
      <c r="AD34" s="188"/>
    </row>
    <row r="35" spans="1:30" s="176" customFormat="1" ht="15.75" customHeight="1">
      <c r="A35" s="182" t="s">
        <v>265</v>
      </c>
      <c r="B35" s="183" t="s">
        <v>449</v>
      </c>
      <c r="C35" s="184"/>
      <c r="D35" s="184"/>
      <c r="E35" s="184"/>
      <c r="F35" s="185"/>
      <c r="G35" s="185"/>
      <c r="H35" s="185"/>
      <c r="I35" s="185"/>
      <c r="J35" s="186"/>
      <c r="K35" s="185"/>
      <c r="L35" s="185"/>
      <c r="M35" s="185"/>
      <c r="N35" s="185"/>
      <c r="O35" s="185"/>
      <c r="P35" s="185"/>
      <c r="Q35" s="185"/>
      <c r="R35" s="185"/>
      <c r="S35" s="184"/>
      <c r="T35" s="184"/>
      <c r="U35" s="184"/>
      <c r="V35" s="187"/>
      <c r="W35" s="188"/>
      <c r="X35" s="188"/>
      <c r="Y35" s="188"/>
      <c r="Z35" s="188"/>
      <c r="AA35" s="188"/>
      <c r="AB35" s="188"/>
      <c r="AC35" s="188"/>
      <c r="AD35" s="188"/>
    </row>
    <row r="36" spans="1:30" ht="15.75" customHeight="1">
      <c r="A36" s="182" t="s">
        <v>299</v>
      </c>
      <c r="B36" s="183" t="s">
        <v>449</v>
      </c>
      <c r="C36" s="184"/>
      <c r="D36" s="184"/>
      <c r="E36" s="184"/>
      <c r="F36" s="185"/>
      <c r="G36" s="185"/>
      <c r="H36" s="185"/>
      <c r="I36" s="185"/>
      <c r="J36" s="186"/>
      <c r="K36" s="185"/>
      <c r="L36" s="185"/>
      <c r="M36" s="185"/>
      <c r="N36" s="185"/>
      <c r="O36" s="185"/>
      <c r="P36" s="185"/>
      <c r="Q36" s="185"/>
      <c r="R36" s="185"/>
      <c r="S36" s="184"/>
      <c r="T36" s="184"/>
      <c r="U36" s="184"/>
      <c r="V36" s="187"/>
      <c r="W36" s="181"/>
      <c r="X36" s="181"/>
      <c r="Y36" s="181"/>
      <c r="Z36" s="181"/>
      <c r="AA36" s="181"/>
      <c r="AB36" s="181"/>
      <c r="AC36" s="181"/>
      <c r="AD36" s="181"/>
    </row>
    <row r="37" spans="1:30" ht="12.75" customHeight="1">
      <c r="A37" s="194"/>
      <c r="B37" s="195" t="s">
        <v>435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7"/>
      <c r="S37" s="196"/>
      <c r="T37" s="196"/>
      <c r="U37" s="197"/>
      <c r="V37" s="197"/>
      <c r="W37" s="181"/>
      <c r="X37" s="181"/>
      <c r="Y37" s="181"/>
      <c r="Z37" s="181"/>
      <c r="AA37" s="181"/>
      <c r="AB37" s="181"/>
      <c r="AC37" s="181"/>
      <c r="AD37" s="181"/>
    </row>
    <row r="38" spans="1:30" ht="12.75" customHeight="1">
      <c r="A38" s="194"/>
      <c r="B38" s="195" t="s">
        <v>435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7"/>
      <c r="S38" s="196"/>
      <c r="T38" s="196"/>
      <c r="U38" s="197"/>
      <c r="V38" s="197"/>
      <c r="W38" s="181"/>
      <c r="X38" s="181"/>
      <c r="Y38" s="181"/>
      <c r="Z38" s="181"/>
      <c r="AA38" s="181"/>
      <c r="AB38" s="181"/>
      <c r="AC38" s="181"/>
      <c r="AD38" s="181"/>
    </row>
    <row r="39" spans="1:30" ht="12.75" customHeight="1">
      <c r="A39" s="194"/>
      <c r="B39" s="195" t="s">
        <v>435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7"/>
      <c r="S39" s="196"/>
      <c r="T39" s="196"/>
      <c r="U39" s="197"/>
      <c r="V39" s="197"/>
      <c r="W39" s="181"/>
      <c r="X39" s="181"/>
      <c r="Y39" s="181"/>
      <c r="Z39" s="181"/>
      <c r="AA39" s="181"/>
      <c r="AB39" s="181"/>
      <c r="AC39" s="181"/>
      <c r="AD39" s="181"/>
    </row>
    <row r="40" spans="1:30" ht="12.75" customHeight="1">
      <c r="A40" s="194"/>
      <c r="B40" s="195" t="s">
        <v>435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7"/>
      <c r="S40" s="196"/>
      <c r="T40" s="196"/>
      <c r="U40" s="197"/>
      <c r="V40" s="197"/>
      <c r="W40" s="181"/>
      <c r="X40" s="181"/>
      <c r="Y40" s="181"/>
      <c r="Z40" s="181"/>
      <c r="AA40" s="181"/>
      <c r="AB40" s="181"/>
      <c r="AC40" s="181"/>
      <c r="AD40" s="181"/>
    </row>
    <row r="41" spans="1:30" ht="12.75" customHeight="1">
      <c r="A41" s="194"/>
      <c r="B41" s="195" t="s">
        <v>435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7"/>
      <c r="S41" s="196"/>
      <c r="T41" s="196"/>
      <c r="U41" s="197"/>
      <c r="V41" s="197"/>
      <c r="W41" s="181"/>
      <c r="X41" s="181"/>
      <c r="Y41" s="181"/>
      <c r="Z41" s="181"/>
      <c r="AA41" s="181"/>
      <c r="AB41" s="181"/>
      <c r="AC41" s="181"/>
      <c r="AD41" s="181"/>
    </row>
    <row r="42" spans="1:30" ht="33.6" customHeight="1">
      <c r="A42" s="198"/>
      <c r="B42" s="199" t="s">
        <v>436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200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</row>
    <row r="43" spans="1:30" ht="12.75" customHeight="1">
      <c r="A43" s="364" t="s">
        <v>431</v>
      </c>
      <c r="B43" s="364"/>
      <c r="C43" s="177"/>
      <c r="D43" s="177"/>
      <c r="E43" s="177"/>
      <c r="F43" s="177"/>
      <c r="G43" s="177"/>
      <c r="H43" s="177"/>
      <c r="I43" s="177"/>
      <c r="J43" s="177"/>
      <c r="K43" s="177"/>
      <c r="L43" s="178"/>
      <c r="M43" s="177"/>
      <c r="N43" s="178"/>
      <c r="O43" s="177"/>
      <c r="P43" s="178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</row>
  </sheetData>
  <mergeCells count="27">
    <mergeCell ref="AD6:AD7"/>
    <mergeCell ref="V6:V7"/>
    <mergeCell ref="W6:W7"/>
    <mergeCell ref="Y6:Z6"/>
    <mergeCell ref="AA6:AA7"/>
    <mergeCell ref="AB6:AC6"/>
    <mergeCell ref="K6:L6"/>
    <mergeCell ref="M6:N6"/>
    <mergeCell ref="O6:P6"/>
    <mergeCell ref="Q6:Q7"/>
    <mergeCell ref="U6:U7"/>
    <mergeCell ref="A43:B43"/>
    <mergeCell ref="J6:J7"/>
    <mergeCell ref="X6:X7"/>
    <mergeCell ref="F5:H6"/>
    <mergeCell ref="I5:Q5"/>
    <mergeCell ref="R5:R7"/>
    <mergeCell ref="S5:S7"/>
    <mergeCell ref="T5:T7"/>
    <mergeCell ref="A5:A7"/>
    <mergeCell ref="B5:B7"/>
    <mergeCell ref="C5:C7"/>
    <mergeCell ref="D5:D7"/>
    <mergeCell ref="E5:E7"/>
    <mergeCell ref="U5:V5"/>
    <mergeCell ref="W5:AD5"/>
    <mergeCell ref="I6:I7"/>
  </mergeCells>
  <pageMargins left="0.21" right="0.2" top="0.42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4" zoomScale="85" zoomScaleNormal="85" workbookViewId="0">
      <selection activeCell="J8" sqref="J8"/>
    </sheetView>
  </sheetViews>
  <sheetFormatPr defaultColWidth="9.140625" defaultRowHeight="12.75"/>
  <cols>
    <col min="1" max="1" width="5.42578125" style="167" customWidth="1"/>
    <col min="2" max="2" width="9" style="179" customWidth="1"/>
    <col min="3" max="3" width="8.7109375" style="167" customWidth="1"/>
    <col min="4" max="5" width="5.7109375" style="167" customWidth="1"/>
    <col min="6" max="6" width="5.28515625" style="167" customWidth="1"/>
    <col min="7" max="7" width="6.28515625" style="167" customWidth="1"/>
    <col min="8" max="8" width="6.28515625" style="180" customWidth="1"/>
    <col min="9" max="9" width="5.28515625" style="167" customWidth="1"/>
    <col min="10" max="10" width="5.140625" style="167" customWidth="1"/>
    <col min="11" max="11" width="4.42578125" style="167" customWidth="1"/>
    <col min="12" max="12" width="5.7109375" style="167" customWidth="1"/>
    <col min="13" max="13" width="4.42578125" style="167" customWidth="1"/>
    <col min="14" max="14" width="5.42578125" style="167" customWidth="1"/>
    <col min="15" max="15" width="4.42578125" style="167" customWidth="1"/>
    <col min="16" max="16" width="5.28515625" style="167" customWidth="1"/>
    <col min="17" max="17" width="5.140625" style="167" customWidth="1"/>
    <col min="18" max="18" width="6" style="167" customWidth="1"/>
    <col min="19" max="19" width="6.28515625" style="167" customWidth="1"/>
    <col min="20" max="20" width="5.7109375" style="167" customWidth="1"/>
    <col min="21" max="21" width="4.7109375" style="167" customWidth="1"/>
    <col min="22" max="22" width="5.42578125" style="167" customWidth="1"/>
    <col min="23" max="30" width="5.7109375" style="167" customWidth="1"/>
    <col min="31" max="255" width="9.140625" style="167"/>
    <col min="256" max="256" width="5.42578125" style="167" customWidth="1"/>
    <col min="257" max="257" width="20.140625" style="167" customWidth="1"/>
    <col min="258" max="258" width="6" style="167" customWidth="1"/>
    <col min="259" max="259" width="5.7109375" style="167" customWidth="1"/>
    <col min="260" max="260" width="6.140625" style="167" customWidth="1"/>
    <col min="261" max="261" width="5.28515625" style="167" customWidth="1"/>
    <col min="262" max="263" width="6.28515625" style="167" customWidth="1"/>
    <col min="264" max="264" width="5.42578125" style="167" customWidth="1"/>
    <col min="265" max="265" width="5.28515625" style="167" customWidth="1"/>
    <col min="266" max="266" width="5.140625" style="167" customWidth="1"/>
    <col min="267" max="267" width="4.42578125" style="167" customWidth="1"/>
    <col min="268" max="268" width="7.42578125" style="167" customWidth="1"/>
    <col min="269" max="269" width="4.42578125" style="167" customWidth="1"/>
    <col min="270" max="270" width="7" style="167" customWidth="1"/>
    <col min="271" max="271" width="4.42578125" style="167" customWidth="1"/>
    <col min="272" max="272" width="6.7109375" style="167" customWidth="1"/>
    <col min="273" max="273" width="5.140625" style="167" customWidth="1"/>
    <col min="274" max="274" width="5" style="167" customWidth="1"/>
    <col min="275" max="275" width="4.7109375" style="167" customWidth="1"/>
    <col min="276" max="276" width="4.42578125" style="167" customWidth="1"/>
    <col min="277" max="277" width="4.7109375" style="167" customWidth="1"/>
    <col min="278" max="278" width="5.42578125" style="167" customWidth="1"/>
    <col min="279" max="511" width="9.140625" style="167"/>
    <col min="512" max="512" width="5.42578125" style="167" customWidth="1"/>
    <col min="513" max="513" width="20.140625" style="167" customWidth="1"/>
    <col min="514" max="514" width="6" style="167" customWidth="1"/>
    <col min="515" max="515" width="5.7109375" style="167" customWidth="1"/>
    <col min="516" max="516" width="6.140625" style="167" customWidth="1"/>
    <col min="517" max="517" width="5.28515625" style="167" customWidth="1"/>
    <col min="518" max="519" width="6.28515625" style="167" customWidth="1"/>
    <col min="520" max="520" width="5.42578125" style="167" customWidth="1"/>
    <col min="521" max="521" width="5.28515625" style="167" customWidth="1"/>
    <col min="522" max="522" width="5.140625" style="167" customWidth="1"/>
    <col min="523" max="523" width="4.42578125" style="167" customWidth="1"/>
    <col min="524" max="524" width="7.42578125" style="167" customWidth="1"/>
    <col min="525" max="525" width="4.42578125" style="167" customWidth="1"/>
    <col min="526" max="526" width="7" style="167" customWidth="1"/>
    <col min="527" max="527" width="4.42578125" style="167" customWidth="1"/>
    <col min="528" max="528" width="6.7109375" style="167" customWidth="1"/>
    <col min="529" max="529" width="5.140625" style="167" customWidth="1"/>
    <col min="530" max="530" width="5" style="167" customWidth="1"/>
    <col min="531" max="531" width="4.7109375" style="167" customWidth="1"/>
    <col min="532" max="532" width="4.42578125" style="167" customWidth="1"/>
    <col min="533" max="533" width="4.7109375" style="167" customWidth="1"/>
    <col min="534" max="534" width="5.42578125" style="167" customWidth="1"/>
    <col min="535" max="767" width="9.140625" style="167"/>
    <col min="768" max="768" width="5.42578125" style="167" customWidth="1"/>
    <col min="769" max="769" width="20.140625" style="167" customWidth="1"/>
    <col min="770" max="770" width="6" style="167" customWidth="1"/>
    <col min="771" max="771" width="5.7109375" style="167" customWidth="1"/>
    <col min="772" max="772" width="6.140625" style="167" customWidth="1"/>
    <col min="773" max="773" width="5.28515625" style="167" customWidth="1"/>
    <col min="774" max="775" width="6.28515625" style="167" customWidth="1"/>
    <col min="776" max="776" width="5.42578125" style="167" customWidth="1"/>
    <col min="777" max="777" width="5.28515625" style="167" customWidth="1"/>
    <col min="778" max="778" width="5.140625" style="167" customWidth="1"/>
    <col min="779" max="779" width="4.42578125" style="167" customWidth="1"/>
    <col min="780" max="780" width="7.42578125" style="167" customWidth="1"/>
    <col min="781" max="781" width="4.42578125" style="167" customWidth="1"/>
    <col min="782" max="782" width="7" style="167" customWidth="1"/>
    <col min="783" max="783" width="4.42578125" style="167" customWidth="1"/>
    <col min="784" max="784" width="6.7109375" style="167" customWidth="1"/>
    <col min="785" max="785" width="5.140625" style="167" customWidth="1"/>
    <col min="786" max="786" width="5" style="167" customWidth="1"/>
    <col min="787" max="787" width="4.7109375" style="167" customWidth="1"/>
    <col min="788" max="788" width="4.42578125" style="167" customWidth="1"/>
    <col min="789" max="789" width="4.7109375" style="167" customWidth="1"/>
    <col min="790" max="790" width="5.42578125" style="167" customWidth="1"/>
    <col min="791" max="1023" width="9.140625" style="167"/>
    <col min="1024" max="1024" width="5.42578125" style="167" customWidth="1"/>
    <col min="1025" max="1025" width="20.140625" style="167" customWidth="1"/>
    <col min="1026" max="1026" width="6" style="167" customWidth="1"/>
    <col min="1027" max="1027" width="5.7109375" style="167" customWidth="1"/>
    <col min="1028" max="1028" width="6.140625" style="167" customWidth="1"/>
    <col min="1029" max="1029" width="5.28515625" style="167" customWidth="1"/>
    <col min="1030" max="1031" width="6.28515625" style="167" customWidth="1"/>
    <col min="1032" max="1032" width="5.42578125" style="167" customWidth="1"/>
    <col min="1033" max="1033" width="5.28515625" style="167" customWidth="1"/>
    <col min="1034" max="1034" width="5.140625" style="167" customWidth="1"/>
    <col min="1035" max="1035" width="4.42578125" style="167" customWidth="1"/>
    <col min="1036" max="1036" width="7.42578125" style="167" customWidth="1"/>
    <col min="1037" max="1037" width="4.42578125" style="167" customWidth="1"/>
    <col min="1038" max="1038" width="7" style="167" customWidth="1"/>
    <col min="1039" max="1039" width="4.42578125" style="167" customWidth="1"/>
    <col min="1040" max="1040" width="6.7109375" style="167" customWidth="1"/>
    <col min="1041" max="1041" width="5.140625" style="167" customWidth="1"/>
    <col min="1042" max="1042" width="5" style="167" customWidth="1"/>
    <col min="1043" max="1043" width="4.7109375" style="167" customWidth="1"/>
    <col min="1044" max="1044" width="4.42578125" style="167" customWidth="1"/>
    <col min="1045" max="1045" width="4.7109375" style="167" customWidth="1"/>
    <col min="1046" max="1046" width="5.42578125" style="167" customWidth="1"/>
    <col min="1047" max="1279" width="9.140625" style="167"/>
    <col min="1280" max="1280" width="5.42578125" style="167" customWidth="1"/>
    <col min="1281" max="1281" width="20.140625" style="167" customWidth="1"/>
    <col min="1282" max="1282" width="6" style="167" customWidth="1"/>
    <col min="1283" max="1283" width="5.7109375" style="167" customWidth="1"/>
    <col min="1284" max="1284" width="6.140625" style="167" customWidth="1"/>
    <col min="1285" max="1285" width="5.28515625" style="167" customWidth="1"/>
    <col min="1286" max="1287" width="6.28515625" style="167" customWidth="1"/>
    <col min="1288" max="1288" width="5.42578125" style="167" customWidth="1"/>
    <col min="1289" max="1289" width="5.28515625" style="167" customWidth="1"/>
    <col min="1290" max="1290" width="5.140625" style="167" customWidth="1"/>
    <col min="1291" max="1291" width="4.42578125" style="167" customWidth="1"/>
    <col min="1292" max="1292" width="7.42578125" style="167" customWidth="1"/>
    <col min="1293" max="1293" width="4.42578125" style="167" customWidth="1"/>
    <col min="1294" max="1294" width="7" style="167" customWidth="1"/>
    <col min="1295" max="1295" width="4.42578125" style="167" customWidth="1"/>
    <col min="1296" max="1296" width="6.7109375" style="167" customWidth="1"/>
    <col min="1297" max="1297" width="5.140625" style="167" customWidth="1"/>
    <col min="1298" max="1298" width="5" style="167" customWidth="1"/>
    <col min="1299" max="1299" width="4.7109375" style="167" customWidth="1"/>
    <col min="1300" max="1300" width="4.42578125" style="167" customWidth="1"/>
    <col min="1301" max="1301" width="4.7109375" style="167" customWidth="1"/>
    <col min="1302" max="1302" width="5.42578125" style="167" customWidth="1"/>
    <col min="1303" max="1535" width="9.140625" style="167"/>
    <col min="1536" max="1536" width="5.42578125" style="167" customWidth="1"/>
    <col min="1537" max="1537" width="20.140625" style="167" customWidth="1"/>
    <col min="1538" max="1538" width="6" style="167" customWidth="1"/>
    <col min="1539" max="1539" width="5.7109375" style="167" customWidth="1"/>
    <col min="1540" max="1540" width="6.140625" style="167" customWidth="1"/>
    <col min="1541" max="1541" width="5.28515625" style="167" customWidth="1"/>
    <col min="1542" max="1543" width="6.28515625" style="167" customWidth="1"/>
    <col min="1544" max="1544" width="5.42578125" style="167" customWidth="1"/>
    <col min="1545" max="1545" width="5.28515625" style="167" customWidth="1"/>
    <col min="1546" max="1546" width="5.140625" style="167" customWidth="1"/>
    <col min="1547" max="1547" width="4.42578125" style="167" customWidth="1"/>
    <col min="1548" max="1548" width="7.42578125" style="167" customWidth="1"/>
    <col min="1549" max="1549" width="4.42578125" style="167" customWidth="1"/>
    <col min="1550" max="1550" width="7" style="167" customWidth="1"/>
    <col min="1551" max="1551" width="4.42578125" style="167" customWidth="1"/>
    <col min="1552" max="1552" width="6.7109375" style="167" customWidth="1"/>
    <col min="1553" max="1553" width="5.140625" style="167" customWidth="1"/>
    <col min="1554" max="1554" width="5" style="167" customWidth="1"/>
    <col min="1555" max="1555" width="4.7109375" style="167" customWidth="1"/>
    <col min="1556" max="1556" width="4.42578125" style="167" customWidth="1"/>
    <col min="1557" max="1557" width="4.7109375" style="167" customWidth="1"/>
    <col min="1558" max="1558" width="5.42578125" style="167" customWidth="1"/>
    <col min="1559" max="1791" width="9.140625" style="167"/>
    <col min="1792" max="1792" width="5.42578125" style="167" customWidth="1"/>
    <col min="1793" max="1793" width="20.140625" style="167" customWidth="1"/>
    <col min="1794" max="1794" width="6" style="167" customWidth="1"/>
    <col min="1795" max="1795" width="5.7109375" style="167" customWidth="1"/>
    <col min="1796" max="1796" width="6.140625" style="167" customWidth="1"/>
    <col min="1797" max="1797" width="5.28515625" style="167" customWidth="1"/>
    <col min="1798" max="1799" width="6.28515625" style="167" customWidth="1"/>
    <col min="1800" max="1800" width="5.42578125" style="167" customWidth="1"/>
    <col min="1801" max="1801" width="5.28515625" style="167" customWidth="1"/>
    <col min="1802" max="1802" width="5.140625" style="167" customWidth="1"/>
    <col min="1803" max="1803" width="4.42578125" style="167" customWidth="1"/>
    <col min="1804" max="1804" width="7.42578125" style="167" customWidth="1"/>
    <col min="1805" max="1805" width="4.42578125" style="167" customWidth="1"/>
    <col min="1806" max="1806" width="7" style="167" customWidth="1"/>
    <col min="1807" max="1807" width="4.42578125" style="167" customWidth="1"/>
    <col min="1808" max="1808" width="6.7109375" style="167" customWidth="1"/>
    <col min="1809" max="1809" width="5.140625" style="167" customWidth="1"/>
    <col min="1810" max="1810" width="5" style="167" customWidth="1"/>
    <col min="1811" max="1811" width="4.7109375" style="167" customWidth="1"/>
    <col min="1812" max="1812" width="4.42578125" style="167" customWidth="1"/>
    <col min="1813" max="1813" width="4.7109375" style="167" customWidth="1"/>
    <col min="1814" max="1814" width="5.42578125" style="167" customWidth="1"/>
    <col min="1815" max="2047" width="9.140625" style="167"/>
    <col min="2048" max="2048" width="5.42578125" style="167" customWidth="1"/>
    <col min="2049" max="2049" width="20.140625" style="167" customWidth="1"/>
    <col min="2050" max="2050" width="6" style="167" customWidth="1"/>
    <col min="2051" max="2051" width="5.7109375" style="167" customWidth="1"/>
    <col min="2052" max="2052" width="6.140625" style="167" customWidth="1"/>
    <col min="2053" max="2053" width="5.28515625" style="167" customWidth="1"/>
    <col min="2054" max="2055" width="6.28515625" style="167" customWidth="1"/>
    <col min="2056" max="2056" width="5.42578125" style="167" customWidth="1"/>
    <col min="2057" max="2057" width="5.28515625" style="167" customWidth="1"/>
    <col min="2058" max="2058" width="5.140625" style="167" customWidth="1"/>
    <col min="2059" max="2059" width="4.42578125" style="167" customWidth="1"/>
    <col min="2060" max="2060" width="7.42578125" style="167" customWidth="1"/>
    <col min="2061" max="2061" width="4.42578125" style="167" customWidth="1"/>
    <col min="2062" max="2062" width="7" style="167" customWidth="1"/>
    <col min="2063" max="2063" width="4.42578125" style="167" customWidth="1"/>
    <col min="2064" max="2064" width="6.7109375" style="167" customWidth="1"/>
    <col min="2065" max="2065" width="5.140625" style="167" customWidth="1"/>
    <col min="2066" max="2066" width="5" style="167" customWidth="1"/>
    <col min="2067" max="2067" width="4.7109375" style="167" customWidth="1"/>
    <col min="2068" max="2068" width="4.42578125" style="167" customWidth="1"/>
    <col min="2069" max="2069" width="4.7109375" style="167" customWidth="1"/>
    <col min="2070" max="2070" width="5.42578125" style="167" customWidth="1"/>
    <col min="2071" max="2303" width="9.140625" style="167"/>
    <col min="2304" max="2304" width="5.42578125" style="167" customWidth="1"/>
    <col min="2305" max="2305" width="20.140625" style="167" customWidth="1"/>
    <col min="2306" max="2306" width="6" style="167" customWidth="1"/>
    <col min="2307" max="2307" width="5.7109375" style="167" customWidth="1"/>
    <col min="2308" max="2308" width="6.140625" style="167" customWidth="1"/>
    <col min="2309" max="2309" width="5.28515625" style="167" customWidth="1"/>
    <col min="2310" max="2311" width="6.28515625" style="167" customWidth="1"/>
    <col min="2312" max="2312" width="5.42578125" style="167" customWidth="1"/>
    <col min="2313" max="2313" width="5.28515625" style="167" customWidth="1"/>
    <col min="2314" max="2314" width="5.140625" style="167" customWidth="1"/>
    <col min="2315" max="2315" width="4.42578125" style="167" customWidth="1"/>
    <col min="2316" max="2316" width="7.42578125" style="167" customWidth="1"/>
    <col min="2317" max="2317" width="4.42578125" style="167" customWidth="1"/>
    <col min="2318" max="2318" width="7" style="167" customWidth="1"/>
    <col min="2319" max="2319" width="4.42578125" style="167" customWidth="1"/>
    <col min="2320" max="2320" width="6.7109375" style="167" customWidth="1"/>
    <col min="2321" max="2321" width="5.140625" style="167" customWidth="1"/>
    <col min="2322" max="2322" width="5" style="167" customWidth="1"/>
    <col min="2323" max="2323" width="4.7109375" style="167" customWidth="1"/>
    <col min="2324" max="2324" width="4.42578125" style="167" customWidth="1"/>
    <col min="2325" max="2325" width="4.7109375" style="167" customWidth="1"/>
    <col min="2326" max="2326" width="5.42578125" style="167" customWidth="1"/>
    <col min="2327" max="2559" width="9.140625" style="167"/>
    <col min="2560" max="2560" width="5.42578125" style="167" customWidth="1"/>
    <col min="2561" max="2561" width="20.140625" style="167" customWidth="1"/>
    <col min="2562" max="2562" width="6" style="167" customWidth="1"/>
    <col min="2563" max="2563" width="5.7109375" style="167" customWidth="1"/>
    <col min="2564" max="2564" width="6.140625" style="167" customWidth="1"/>
    <col min="2565" max="2565" width="5.28515625" style="167" customWidth="1"/>
    <col min="2566" max="2567" width="6.28515625" style="167" customWidth="1"/>
    <col min="2568" max="2568" width="5.42578125" style="167" customWidth="1"/>
    <col min="2569" max="2569" width="5.28515625" style="167" customWidth="1"/>
    <col min="2570" max="2570" width="5.140625" style="167" customWidth="1"/>
    <col min="2571" max="2571" width="4.42578125" style="167" customWidth="1"/>
    <col min="2572" max="2572" width="7.42578125" style="167" customWidth="1"/>
    <col min="2573" max="2573" width="4.42578125" style="167" customWidth="1"/>
    <col min="2574" max="2574" width="7" style="167" customWidth="1"/>
    <col min="2575" max="2575" width="4.42578125" style="167" customWidth="1"/>
    <col min="2576" max="2576" width="6.7109375" style="167" customWidth="1"/>
    <col min="2577" max="2577" width="5.140625" style="167" customWidth="1"/>
    <col min="2578" max="2578" width="5" style="167" customWidth="1"/>
    <col min="2579" max="2579" width="4.7109375" style="167" customWidth="1"/>
    <col min="2580" max="2580" width="4.42578125" style="167" customWidth="1"/>
    <col min="2581" max="2581" width="4.7109375" style="167" customWidth="1"/>
    <col min="2582" max="2582" width="5.42578125" style="167" customWidth="1"/>
    <col min="2583" max="2815" width="9.140625" style="167"/>
    <col min="2816" max="2816" width="5.42578125" style="167" customWidth="1"/>
    <col min="2817" max="2817" width="20.140625" style="167" customWidth="1"/>
    <col min="2818" max="2818" width="6" style="167" customWidth="1"/>
    <col min="2819" max="2819" width="5.7109375" style="167" customWidth="1"/>
    <col min="2820" max="2820" width="6.140625" style="167" customWidth="1"/>
    <col min="2821" max="2821" width="5.28515625" style="167" customWidth="1"/>
    <col min="2822" max="2823" width="6.28515625" style="167" customWidth="1"/>
    <col min="2824" max="2824" width="5.42578125" style="167" customWidth="1"/>
    <col min="2825" max="2825" width="5.28515625" style="167" customWidth="1"/>
    <col min="2826" max="2826" width="5.140625" style="167" customWidth="1"/>
    <col min="2827" max="2827" width="4.42578125" style="167" customWidth="1"/>
    <col min="2828" max="2828" width="7.42578125" style="167" customWidth="1"/>
    <col min="2829" max="2829" width="4.42578125" style="167" customWidth="1"/>
    <col min="2830" max="2830" width="7" style="167" customWidth="1"/>
    <col min="2831" max="2831" width="4.42578125" style="167" customWidth="1"/>
    <col min="2832" max="2832" width="6.7109375" style="167" customWidth="1"/>
    <col min="2833" max="2833" width="5.140625" style="167" customWidth="1"/>
    <col min="2834" max="2834" width="5" style="167" customWidth="1"/>
    <col min="2835" max="2835" width="4.7109375" style="167" customWidth="1"/>
    <col min="2836" max="2836" width="4.42578125" style="167" customWidth="1"/>
    <col min="2837" max="2837" width="4.7109375" style="167" customWidth="1"/>
    <col min="2838" max="2838" width="5.42578125" style="167" customWidth="1"/>
    <col min="2839" max="3071" width="9.140625" style="167"/>
    <col min="3072" max="3072" width="5.42578125" style="167" customWidth="1"/>
    <col min="3073" max="3073" width="20.140625" style="167" customWidth="1"/>
    <col min="3074" max="3074" width="6" style="167" customWidth="1"/>
    <col min="3075" max="3075" width="5.7109375" style="167" customWidth="1"/>
    <col min="3076" max="3076" width="6.140625" style="167" customWidth="1"/>
    <col min="3077" max="3077" width="5.28515625" style="167" customWidth="1"/>
    <col min="3078" max="3079" width="6.28515625" style="167" customWidth="1"/>
    <col min="3080" max="3080" width="5.42578125" style="167" customWidth="1"/>
    <col min="3081" max="3081" width="5.28515625" style="167" customWidth="1"/>
    <col min="3082" max="3082" width="5.140625" style="167" customWidth="1"/>
    <col min="3083" max="3083" width="4.42578125" style="167" customWidth="1"/>
    <col min="3084" max="3084" width="7.42578125" style="167" customWidth="1"/>
    <col min="3085" max="3085" width="4.42578125" style="167" customWidth="1"/>
    <col min="3086" max="3086" width="7" style="167" customWidth="1"/>
    <col min="3087" max="3087" width="4.42578125" style="167" customWidth="1"/>
    <col min="3088" max="3088" width="6.7109375" style="167" customWidth="1"/>
    <col min="3089" max="3089" width="5.140625" style="167" customWidth="1"/>
    <col min="3090" max="3090" width="5" style="167" customWidth="1"/>
    <col min="3091" max="3091" width="4.7109375" style="167" customWidth="1"/>
    <col min="3092" max="3092" width="4.42578125" style="167" customWidth="1"/>
    <col min="3093" max="3093" width="4.7109375" style="167" customWidth="1"/>
    <col min="3094" max="3094" width="5.42578125" style="167" customWidth="1"/>
    <col min="3095" max="3327" width="9.140625" style="167"/>
    <col min="3328" max="3328" width="5.42578125" style="167" customWidth="1"/>
    <col min="3329" max="3329" width="20.140625" style="167" customWidth="1"/>
    <col min="3330" max="3330" width="6" style="167" customWidth="1"/>
    <col min="3331" max="3331" width="5.7109375" style="167" customWidth="1"/>
    <col min="3332" max="3332" width="6.140625" style="167" customWidth="1"/>
    <col min="3333" max="3333" width="5.28515625" style="167" customWidth="1"/>
    <col min="3334" max="3335" width="6.28515625" style="167" customWidth="1"/>
    <col min="3336" max="3336" width="5.42578125" style="167" customWidth="1"/>
    <col min="3337" max="3337" width="5.28515625" style="167" customWidth="1"/>
    <col min="3338" max="3338" width="5.140625" style="167" customWidth="1"/>
    <col min="3339" max="3339" width="4.42578125" style="167" customWidth="1"/>
    <col min="3340" max="3340" width="7.42578125" style="167" customWidth="1"/>
    <col min="3341" max="3341" width="4.42578125" style="167" customWidth="1"/>
    <col min="3342" max="3342" width="7" style="167" customWidth="1"/>
    <col min="3343" max="3343" width="4.42578125" style="167" customWidth="1"/>
    <col min="3344" max="3344" width="6.7109375" style="167" customWidth="1"/>
    <col min="3345" max="3345" width="5.140625" style="167" customWidth="1"/>
    <col min="3346" max="3346" width="5" style="167" customWidth="1"/>
    <col min="3347" max="3347" width="4.7109375" style="167" customWidth="1"/>
    <col min="3348" max="3348" width="4.42578125" style="167" customWidth="1"/>
    <col min="3349" max="3349" width="4.7109375" style="167" customWidth="1"/>
    <col min="3350" max="3350" width="5.42578125" style="167" customWidth="1"/>
    <col min="3351" max="3583" width="9.140625" style="167"/>
    <col min="3584" max="3584" width="5.42578125" style="167" customWidth="1"/>
    <col min="3585" max="3585" width="20.140625" style="167" customWidth="1"/>
    <col min="3586" max="3586" width="6" style="167" customWidth="1"/>
    <col min="3587" max="3587" width="5.7109375" style="167" customWidth="1"/>
    <col min="3588" max="3588" width="6.140625" style="167" customWidth="1"/>
    <col min="3589" max="3589" width="5.28515625" style="167" customWidth="1"/>
    <col min="3590" max="3591" width="6.28515625" style="167" customWidth="1"/>
    <col min="3592" max="3592" width="5.42578125" style="167" customWidth="1"/>
    <col min="3593" max="3593" width="5.28515625" style="167" customWidth="1"/>
    <col min="3594" max="3594" width="5.140625" style="167" customWidth="1"/>
    <col min="3595" max="3595" width="4.42578125" style="167" customWidth="1"/>
    <col min="3596" max="3596" width="7.42578125" style="167" customWidth="1"/>
    <col min="3597" max="3597" width="4.42578125" style="167" customWidth="1"/>
    <col min="3598" max="3598" width="7" style="167" customWidth="1"/>
    <col min="3599" max="3599" width="4.42578125" style="167" customWidth="1"/>
    <col min="3600" max="3600" width="6.7109375" style="167" customWidth="1"/>
    <col min="3601" max="3601" width="5.140625" style="167" customWidth="1"/>
    <col min="3602" max="3602" width="5" style="167" customWidth="1"/>
    <col min="3603" max="3603" width="4.7109375" style="167" customWidth="1"/>
    <col min="3604" max="3604" width="4.42578125" style="167" customWidth="1"/>
    <col min="3605" max="3605" width="4.7109375" style="167" customWidth="1"/>
    <col min="3606" max="3606" width="5.42578125" style="167" customWidth="1"/>
    <col min="3607" max="3839" width="9.140625" style="167"/>
    <col min="3840" max="3840" width="5.42578125" style="167" customWidth="1"/>
    <col min="3841" max="3841" width="20.140625" style="167" customWidth="1"/>
    <col min="3842" max="3842" width="6" style="167" customWidth="1"/>
    <col min="3843" max="3843" width="5.7109375" style="167" customWidth="1"/>
    <col min="3844" max="3844" width="6.140625" style="167" customWidth="1"/>
    <col min="3845" max="3845" width="5.28515625" style="167" customWidth="1"/>
    <col min="3846" max="3847" width="6.28515625" style="167" customWidth="1"/>
    <col min="3848" max="3848" width="5.42578125" style="167" customWidth="1"/>
    <col min="3849" max="3849" width="5.28515625" style="167" customWidth="1"/>
    <col min="3850" max="3850" width="5.140625" style="167" customWidth="1"/>
    <col min="3851" max="3851" width="4.42578125" style="167" customWidth="1"/>
    <col min="3852" max="3852" width="7.42578125" style="167" customWidth="1"/>
    <col min="3853" max="3853" width="4.42578125" style="167" customWidth="1"/>
    <col min="3854" max="3854" width="7" style="167" customWidth="1"/>
    <col min="3855" max="3855" width="4.42578125" style="167" customWidth="1"/>
    <col min="3856" max="3856" width="6.7109375" style="167" customWidth="1"/>
    <col min="3857" max="3857" width="5.140625" style="167" customWidth="1"/>
    <col min="3858" max="3858" width="5" style="167" customWidth="1"/>
    <col min="3859" max="3859" width="4.7109375" style="167" customWidth="1"/>
    <col min="3860" max="3860" width="4.42578125" style="167" customWidth="1"/>
    <col min="3861" max="3861" width="4.7109375" style="167" customWidth="1"/>
    <col min="3862" max="3862" width="5.42578125" style="167" customWidth="1"/>
    <col min="3863" max="4095" width="9.140625" style="167"/>
    <col min="4096" max="4096" width="5.42578125" style="167" customWidth="1"/>
    <col min="4097" max="4097" width="20.140625" style="167" customWidth="1"/>
    <col min="4098" max="4098" width="6" style="167" customWidth="1"/>
    <col min="4099" max="4099" width="5.7109375" style="167" customWidth="1"/>
    <col min="4100" max="4100" width="6.140625" style="167" customWidth="1"/>
    <col min="4101" max="4101" width="5.28515625" style="167" customWidth="1"/>
    <col min="4102" max="4103" width="6.28515625" style="167" customWidth="1"/>
    <col min="4104" max="4104" width="5.42578125" style="167" customWidth="1"/>
    <col min="4105" max="4105" width="5.28515625" style="167" customWidth="1"/>
    <col min="4106" max="4106" width="5.140625" style="167" customWidth="1"/>
    <col min="4107" max="4107" width="4.42578125" style="167" customWidth="1"/>
    <col min="4108" max="4108" width="7.42578125" style="167" customWidth="1"/>
    <col min="4109" max="4109" width="4.42578125" style="167" customWidth="1"/>
    <col min="4110" max="4110" width="7" style="167" customWidth="1"/>
    <col min="4111" max="4111" width="4.42578125" style="167" customWidth="1"/>
    <col min="4112" max="4112" width="6.7109375" style="167" customWidth="1"/>
    <col min="4113" max="4113" width="5.140625" style="167" customWidth="1"/>
    <col min="4114" max="4114" width="5" style="167" customWidth="1"/>
    <col min="4115" max="4115" width="4.7109375" style="167" customWidth="1"/>
    <col min="4116" max="4116" width="4.42578125" style="167" customWidth="1"/>
    <col min="4117" max="4117" width="4.7109375" style="167" customWidth="1"/>
    <col min="4118" max="4118" width="5.42578125" style="167" customWidth="1"/>
    <col min="4119" max="4351" width="9.140625" style="167"/>
    <col min="4352" max="4352" width="5.42578125" style="167" customWidth="1"/>
    <col min="4353" max="4353" width="20.140625" style="167" customWidth="1"/>
    <col min="4354" max="4354" width="6" style="167" customWidth="1"/>
    <col min="4355" max="4355" width="5.7109375" style="167" customWidth="1"/>
    <col min="4356" max="4356" width="6.140625" style="167" customWidth="1"/>
    <col min="4357" max="4357" width="5.28515625" style="167" customWidth="1"/>
    <col min="4358" max="4359" width="6.28515625" style="167" customWidth="1"/>
    <col min="4360" max="4360" width="5.42578125" style="167" customWidth="1"/>
    <col min="4361" max="4361" width="5.28515625" style="167" customWidth="1"/>
    <col min="4362" max="4362" width="5.140625" style="167" customWidth="1"/>
    <col min="4363" max="4363" width="4.42578125" style="167" customWidth="1"/>
    <col min="4364" max="4364" width="7.42578125" style="167" customWidth="1"/>
    <col min="4365" max="4365" width="4.42578125" style="167" customWidth="1"/>
    <col min="4366" max="4366" width="7" style="167" customWidth="1"/>
    <col min="4367" max="4367" width="4.42578125" style="167" customWidth="1"/>
    <col min="4368" max="4368" width="6.7109375" style="167" customWidth="1"/>
    <col min="4369" max="4369" width="5.140625" style="167" customWidth="1"/>
    <col min="4370" max="4370" width="5" style="167" customWidth="1"/>
    <col min="4371" max="4371" width="4.7109375" style="167" customWidth="1"/>
    <col min="4372" max="4372" width="4.42578125" style="167" customWidth="1"/>
    <col min="4373" max="4373" width="4.7109375" style="167" customWidth="1"/>
    <col min="4374" max="4374" width="5.42578125" style="167" customWidth="1"/>
    <col min="4375" max="4607" width="9.140625" style="167"/>
    <col min="4608" max="4608" width="5.42578125" style="167" customWidth="1"/>
    <col min="4609" max="4609" width="20.140625" style="167" customWidth="1"/>
    <col min="4610" max="4610" width="6" style="167" customWidth="1"/>
    <col min="4611" max="4611" width="5.7109375" style="167" customWidth="1"/>
    <col min="4612" max="4612" width="6.140625" style="167" customWidth="1"/>
    <col min="4613" max="4613" width="5.28515625" style="167" customWidth="1"/>
    <col min="4614" max="4615" width="6.28515625" style="167" customWidth="1"/>
    <col min="4616" max="4616" width="5.42578125" style="167" customWidth="1"/>
    <col min="4617" max="4617" width="5.28515625" style="167" customWidth="1"/>
    <col min="4618" max="4618" width="5.140625" style="167" customWidth="1"/>
    <col min="4619" max="4619" width="4.42578125" style="167" customWidth="1"/>
    <col min="4620" max="4620" width="7.42578125" style="167" customWidth="1"/>
    <col min="4621" max="4621" width="4.42578125" style="167" customWidth="1"/>
    <col min="4622" max="4622" width="7" style="167" customWidth="1"/>
    <col min="4623" max="4623" width="4.42578125" style="167" customWidth="1"/>
    <col min="4624" max="4624" width="6.7109375" style="167" customWidth="1"/>
    <col min="4625" max="4625" width="5.140625" style="167" customWidth="1"/>
    <col min="4626" max="4626" width="5" style="167" customWidth="1"/>
    <col min="4627" max="4627" width="4.7109375" style="167" customWidth="1"/>
    <col min="4628" max="4628" width="4.42578125" style="167" customWidth="1"/>
    <col min="4629" max="4629" width="4.7109375" style="167" customWidth="1"/>
    <col min="4630" max="4630" width="5.42578125" style="167" customWidth="1"/>
    <col min="4631" max="4863" width="9.140625" style="167"/>
    <col min="4864" max="4864" width="5.42578125" style="167" customWidth="1"/>
    <col min="4865" max="4865" width="20.140625" style="167" customWidth="1"/>
    <col min="4866" max="4866" width="6" style="167" customWidth="1"/>
    <col min="4867" max="4867" width="5.7109375" style="167" customWidth="1"/>
    <col min="4868" max="4868" width="6.140625" style="167" customWidth="1"/>
    <col min="4869" max="4869" width="5.28515625" style="167" customWidth="1"/>
    <col min="4870" max="4871" width="6.28515625" style="167" customWidth="1"/>
    <col min="4872" max="4872" width="5.42578125" style="167" customWidth="1"/>
    <col min="4873" max="4873" width="5.28515625" style="167" customWidth="1"/>
    <col min="4874" max="4874" width="5.140625" style="167" customWidth="1"/>
    <col min="4875" max="4875" width="4.42578125" style="167" customWidth="1"/>
    <col min="4876" max="4876" width="7.42578125" style="167" customWidth="1"/>
    <col min="4877" max="4877" width="4.42578125" style="167" customWidth="1"/>
    <col min="4878" max="4878" width="7" style="167" customWidth="1"/>
    <col min="4879" max="4879" width="4.42578125" style="167" customWidth="1"/>
    <col min="4880" max="4880" width="6.7109375" style="167" customWidth="1"/>
    <col min="4881" max="4881" width="5.140625" style="167" customWidth="1"/>
    <col min="4882" max="4882" width="5" style="167" customWidth="1"/>
    <col min="4883" max="4883" width="4.7109375" style="167" customWidth="1"/>
    <col min="4884" max="4884" width="4.42578125" style="167" customWidth="1"/>
    <col min="4885" max="4885" width="4.7109375" style="167" customWidth="1"/>
    <col min="4886" max="4886" width="5.42578125" style="167" customWidth="1"/>
    <col min="4887" max="5119" width="9.140625" style="167"/>
    <col min="5120" max="5120" width="5.42578125" style="167" customWidth="1"/>
    <col min="5121" max="5121" width="20.140625" style="167" customWidth="1"/>
    <col min="5122" max="5122" width="6" style="167" customWidth="1"/>
    <col min="5123" max="5123" width="5.7109375" style="167" customWidth="1"/>
    <col min="5124" max="5124" width="6.140625" style="167" customWidth="1"/>
    <col min="5125" max="5125" width="5.28515625" style="167" customWidth="1"/>
    <col min="5126" max="5127" width="6.28515625" style="167" customWidth="1"/>
    <col min="5128" max="5128" width="5.42578125" style="167" customWidth="1"/>
    <col min="5129" max="5129" width="5.28515625" style="167" customWidth="1"/>
    <col min="5130" max="5130" width="5.140625" style="167" customWidth="1"/>
    <col min="5131" max="5131" width="4.42578125" style="167" customWidth="1"/>
    <col min="5132" max="5132" width="7.42578125" style="167" customWidth="1"/>
    <col min="5133" max="5133" width="4.42578125" style="167" customWidth="1"/>
    <col min="5134" max="5134" width="7" style="167" customWidth="1"/>
    <col min="5135" max="5135" width="4.42578125" style="167" customWidth="1"/>
    <col min="5136" max="5136" width="6.7109375" style="167" customWidth="1"/>
    <col min="5137" max="5137" width="5.140625" style="167" customWidth="1"/>
    <col min="5138" max="5138" width="5" style="167" customWidth="1"/>
    <col min="5139" max="5139" width="4.7109375" style="167" customWidth="1"/>
    <col min="5140" max="5140" width="4.42578125" style="167" customWidth="1"/>
    <col min="5141" max="5141" width="4.7109375" style="167" customWidth="1"/>
    <col min="5142" max="5142" width="5.42578125" style="167" customWidth="1"/>
    <col min="5143" max="5375" width="9.140625" style="167"/>
    <col min="5376" max="5376" width="5.42578125" style="167" customWidth="1"/>
    <col min="5377" max="5377" width="20.140625" style="167" customWidth="1"/>
    <col min="5378" max="5378" width="6" style="167" customWidth="1"/>
    <col min="5379" max="5379" width="5.7109375" style="167" customWidth="1"/>
    <col min="5380" max="5380" width="6.140625" style="167" customWidth="1"/>
    <col min="5381" max="5381" width="5.28515625" style="167" customWidth="1"/>
    <col min="5382" max="5383" width="6.28515625" style="167" customWidth="1"/>
    <col min="5384" max="5384" width="5.42578125" style="167" customWidth="1"/>
    <col min="5385" max="5385" width="5.28515625" style="167" customWidth="1"/>
    <col min="5386" max="5386" width="5.140625" style="167" customWidth="1"/>
    <col min="5387" max="5387" width="4.42578125" style="167" customWidth="1"/>
    <col min="5388" max="5388" width="7.42578125" style="167" customWidth="1"/>
    <col min="5389" max="5389" width="4.42578125" style="167" customWidth="1"/>
    <col min="5390" max="5390" width="7" style="167" customWidth="1"/>
    <col min="5391" max="5391" width="4.42578125" style="167" customWidth="1"/>
    <col min="5392" max="5392" width="6.7109375" style="167" customWidth="1"/>
    <col min="5393" max="5393" width="5.140625" style="167" customWidth="1"/>
    <col min="5394" max="5394" width="5" style="167" customWidth="1"/>
    <col min="5395" max="5395" width="4.7109375" style="167" customWidth="1"/>
    <col min="5396" max="5396" width="4.42578125" style="167" customWidth="1"/>
    <col min="5397" max="5397" width="4.7109375" style="167" customWidth="1"/>
    <col min="5398" max="5398" width="5.42578125" style="167" customWidth="1"/>
    <col min="5399" max="5631" width="9.140625" style="167"/>
    <col min="5632" max="5632" width="5.42578125" style="167" customWidth="1"/>
    <col min="5633" max="5633" width="20.140625" style="167" customWidth="1"/>
    <col min="5634" max="5634" width="6" style="167" customWidth="1"/>
    <col min="5635" max="5635" width="5.7109375" style="167" customWidth="1"/>
    <col min="5636" max="5636" width="6.140625" style="167" customWidth="1"/>
    <col min="5637" max="5637" width="5.28515625" style="167" customWidth="1"/>
    <col min="5638" max="5639" width="6.28515625" style="167" customWidth="1"/>
    <col min="5640" max="5640" width="5.42578125" style="167" customWidth="1"/>
    <col min="5641" max="5641" width="5.28515625" style="167" customWidth="1"/>
    <col min="5642" max="5642" width="5.140625" style="167" customWidth="1"/>
    <col min="5643" max="5643" width="4.42578125" style="167" customWidth="1"/>
    <col min="5644" max="5644" width="7.42578125" style="167" customWidth="1"/>
    <col min="5645" max="5645" width="4.42578125" style="167" customWidth="1"/>
    <col min="5646" max="5646" width="7" style="167" customWidth="1"/>
    <col min="5647" max="5647" width="4.42578125" style="167" customWidth="1"/>
    <col min="5648" max="5648" width="6.7109375" style="167" customWidth="1"/>
    <col min="5649" max="5649" width="5.140625" style="167" customWidth="1"/>
    <col min="5650" max="5650" width="5" style="167" customWidth="1"/>
    <col min="5651" max="5651" width="4.7109375" style="167" customWidth="1"/>
    <col min="5652" max="5652" width="4.42578125" style="167" customWidth="1"/>
    <col min="5653" max="5653" width="4.7109375" style="167" customWidth="1"/>
    <col min="5654" max="5654" width="5.42578125" style="167" customWidth="1"/>
    <col min="5655" max="5887" width="9.140625" style="167"/>
    <col min="5888" max="5888" width="5.42578125" style="167" customWidth="1"/>
    <col min="5889" max="5889" width="20.140625" style="167" customWidth="1"/>
    <col min="5890" max="5890" width="6" style="167" customWidth="1"/>
    <col min="5891" max="5891" width="5.7109375" style="167" customWidth="1"/>
    <col min="5892" max="5892" width="6.140625" style="167" customWidth="1"/>
    <col min="5893" max="5893" width="5.28515625" style="167" customWidth="1"/>
    <col min="5894" max="5895" width="6.28515625" style="167" customWidth="1"/>
    <col min="5896" max="5896" width="5.42578125" style="167" customWidth="1"/>
    <col min="5897" max="5897" width="5.28515625" style="167" customWidth="1"/>
    <col min="5898" max="5898" width="5.140625" style="167" customWidth="1"/>
    <col min="5899" max="5899" width="4.42578125" style="167" customWidth="1"/>
    <col min="5900" max="5900" width="7.42578125" style="167" customWidth="1"/>
    <col min="5901" max="5901" width="4.42578125" style="167" customWidth="1"/>
    <col min="5902" max="5902" width="7" style="167" customWidth="1"/>
    <col min="5903" max="5903" width="4.42578125" style="167" customWidth="1"/>
    <col min="5904" max="5904" width="6.7109375" style="167" customWidth="1"/>
    <col min="5905" max="5905" width="5.140625" style="167" customWidth="1"/>
    <col min="5906" max="5906" width="5" style="167" customWidth="1"/>
    <col min="5907" max="5907" width="4.7109375" style="167" customWidth="1"/>
    <col min="5908" max="5908" width="4.42578125" style="167" customWidth="1"/>
    <col min="5909" max="5909" width="4.7109375" style="167" customWidth="1"/>
    <col min="5910" max="5910" width="5.42578125" style="167" customWidth="1"/>
    <col min="5911" max="6143" width="9.140625" style="167"/>
    <col min="6144" max="6144" width="5.42578125" style="167" customWidth="1"/>
    <col min="6145" max="6145" width="20.140625" style="167" customWidth="1"/>
    <col min="6146" max="6146" width="6" style="167" customWidth="1"/>
    <col min="6147" max="6147" width="5.7109375" style="167" customWidth="1"/>
    <col min="6148" max="6148" width="6.140625" style="167" customWidth="1"/>
    <col min="6149" max="6149" width="5.28515625" style="167" customWidth="1"/>
    <col min="6150" max="6151" width="6.28515625" style="167" customWidth="1"/>
    <col min="6152" max="6152" width="5.42578125" style="167" customWidth="1"/>
    <col min="6153" max="6153" width="5.28515625" style="167" customWidth="1"/>
    <col min="6154" max="6154" width="5.140625" style="167" customWidth="1"/>
    <col min="6155" max="6155" width="4.42578125" style="167" customWidth="1"/>
    <col min="6156" max="6156" width="7.42578125" style="167" customWidth="1"/>
    <col min="6157" max="6157" width="4.42578125" style="167" customWidth="1"/>
    <col min="6158" max="6158" width="7" style="167" customWidth="1"/>
    <col min="6159" max="6159" width="4.42578125" style="167" customWidth="1"/>
    <col min="6160" max="6160" width="6.7109375" style="167" customWidth="1"/>
    <col min="6161" max="6161" width="5.140625" style="167" customWidth="1"/>
    <col min="6162" max="6162" width="5" style="167" customWidth="1"/>
    <col min="6163" max="6163" width="4.7109375" style="167" customWidth="1"/>
    <col min="6164" max="6164" width="4.42578125" style="167" customWidth="1"/>
    <col min="6165" max="6165" width="4.7109375" style="167" customWidth="1"/>
    <col min="6166" max="6166" width="5.42578125" style="167" customWidth="1"/>
    <col min="6167" max="6399" width="9.140625" style="167"/>
    <col min="6400" max="6400" width="5.42578125" style="167" customWidth="1"/>
    <col min="6401" max="6401" width="20.140625" style="167" customWidth="1"/>
    <col min="6402" max="6402" width="6" style="167" customWidth="1"/>
    <col min="6403" max="6403" width="5.7109375" style="167" customWidth="1"/>
    <col min="6404" max="6404" width="6.140625" style="167" customWidth="1"/>
    <col min="6405" max="6405" width="5.28515625" style="167" customWidth="1"/>
    <col min="6406" max="6407" width="6.28515625" style="167" customWidth="1"/>
    <col min="6408" max="6408" width="5.42578125" style="167" customWidth="1"/>
    <col min="6409" max="6409" width="5.28515625" style="167" customWidth="1"/>
    <col min="6410" max="6410" width="5.140625" style="167" customWidth="1"/>
    <col min="6411" max="6411" width="4.42578125" style="167" customWidth="1"/>
    <col min="6412" max="6412" width="7.42578125" style="167" customWidth="1"/>
    <col min="6413" max="6413" width="4.42578125" style="167" customWidth="1"/>
    <col min="6414" max="6414" width="7" style="167" customWidth="1"/>
    <col min="6415" max="6415" width="4.42578125" style="167" customWidth="1"/>
    <col min="6416" max="6416" width="6.7109375" style="167" customWidth="1"/>
    <col min="6417" max="6417" width="5.140625" style="167" customWidth="1"/>
    <col min="6418" max="6418" width="5" style="167" customWidth="1"/>
    <col min="6419" max="6419" width="4.7109375" style="167" customWidth="1"/>
    <col min="6420" max="6420" width="4.42578125" style="167" customWidth="1"/>
    <col min="6421" max="6421" width="4.7109375" style="167" customWidth="1"/>
    <col min="6422" max="6422" width="5.42578125" style="167" customWidth="1"/>
    <col min="6423" max="6655" width="9.140625" style="167"/>
    <col min="6656" max="6656" width="5.42578125" style="167" customWidth="1"/>
    <col min="6657" max="6657" width="20.140625" style="167" customWidth="1"/>
    <col min="6658" max="6658" width="6" style="167" customWidth="1"/>
    <col min="6659" max="6659" width="5.7109375" style="167" customWidth="1"/>
    <col min="6660" max="6660" width="6.140625" style="167" customWidth="1"/>
    <col min="6661" max="6661" width="5.28515625" style="167" customWidth="1"/>
    <col min="6662" max="6663" width="6.28515625" style="167" customWidth="1"/>
    <col min="6664" max="6664" width="5.42578125" style="167" customWidth="1"/>
    <col min="6665" max="6665" width="5.28515625" style="167" customWidth="1"/>
    <col min="6666" max="6666" width="5.140625" style="167" customWidth="1"/>
    <col min="6667" max="6667" width="4.42578125" style="167" customWidth="1"/>
    <col min="6668" max="6668" width="7.42578125" style="167" customWidth="1"/>
    <col min="6669" max="6669" width="4.42578125" style="167" customWidth="1"/>
    <col min="6670" max="6670" width="7" style="167" customWidth="1"/>
    <col min="6671" max="6671" width="4.42578125" style="167" customWidth="1"/>
    <col min="6672" max="6672" width="6.7109375" style="167" customWidth="1"/>
    <col min="6673" max="6673" width="5.140625" style="167" customWidth="1"/>
    <col min="6674" max="6674" width="5" style="167" customWidth="1"/>
    <col min="6675" max="6675" width="4.7109375" style="167" customWidth="1"/>
    <col min="6676" max="6676" width="4.42578125" style="167" customWidth="1"/>
    <col min="6677" max="6677" width="4.7109375" style="167" customWidth="1"/>
    <col min="6678" max="6678" width="5.42578125" style="167" customWidth="1"/>
    <col min="6679" max="6911" width="9.140625" style="167"/>
    <col min="6912" max="6912" width="5.42578125" style="167" customWidth="1"/>
    <col min="6913" max="6913" width="20.140625" style="167" customWidth="1"/>
    <col min="6914" max="6914" width="6" style="167" customWidth="1"/>
    <col min="6915" max="6915" width="5.7109375" style="167" customWidth="1"/>
    <col min="6916" max="6916" width="6.140625" style="167" customWidth="1"/>
    <col min="6917" max="6917" width="5.28515625" style="167" customWidth="1"/>
    <col min="6918" max="6919" width="6.28515625" style="167" customWidth="1"/>
    <col min="6920" max="6920" width="5.42578125" style="167" customWidth="1"/>
    <col min="6921" max="6921" width="5.28515625" style="167" customWidth="1"/>
    <col min="6922" max="6922" width="5.140625" style="167" customWidth="1"/>
    <col min="6923" max="6923" width="4.42578125" style="167" customWidth="1"/>
    <col min="6924" max="6924" width="7.42578125" style="167" customWidth="1"/>
    <col min="6925" max="6925" width="4.42578125" style="167" customWidth="1"/>
    <col min="6926" max="6926" width="7" style="167" customWidth="1"/>
    <col min="6927" max="6927" width="4.42578125" style="167" customWidth="1"/>
    <col min="6928" max="6928" width="6.7109375" style="167" customWidth="1"/>
    <col min="6929" max="6929" width="5.140625" style="167" customWidth="1"/>
    <col min="6930" max="6930" width="5" style="167" customWidth="1"/>
    <col min="6931" max="6931" width="4.7109375" style="167" customWidth="1"/>
    <col min="6932" max="6932" width="4.42578125" style="167" customWidth="1"/>
    <col min="6933" max="6933" width="4.7109375" style="167" customWidth="1"/>
    <col min="6934" max="6934" width="5.42578125" style="167" customWidth="1"/>
    <col min="6935" max="7167" width="9.140625" style="167"/>
    <col min="7168" max="7168" width="5.42578125" style="167" customWidth="1"/>
    <col min="7169" max="7169" width="20.140625" style="167" customWidth="1"/>
    <col min="7170" max="7170" width="6" style="167" customWidth="1"/>
    <col min="7171" max="7171" width="5.7109375" style="167" customWidth="1"/>
    <col min="7172" max="7172" width="6.140625" style="167" customWidth="1"/>
    <col min="7173" max="7173" width="5.28515625" style="167" customWidth="1"/>
    <col min="7174" max="7175" width="6.28515625" style="167" customWidth="1"/>
    <col min="7176" max="7176" width="5.42578125" style="167" customWidth="1"/>
    <col min="7177" max="7177" width="5.28515625" style="167" customWidth="1"/>
    <col min="7178" max="7178" width="5.140625" style="167" customWidth="1"/>
    <col min="7179" max="7179" width="4.42578125" style="167" customWidth="1"/>
    <col min="7180" max="7180" width="7.42578125" style="167" customWidth="1"/>
    <col min="7181" max="7181" width="4.42578125" style="167" customWidth="1"/>
    <col min="7182" max="7182" width="7" style="167" customWidth="1"/>
    <col min="7183" max="7183" width="4.42578125" style="167" customWidth="1"/>
    <col min="7184" max="7184" width="6.7109375" style="167" customWidth="1"/>
    <col min="7185" max="7185" width="5.140625" style="167" customWidth="1"/>
    <col min="7186" max="7186" width="5" style="167" customWidth="1"/>
    <col min="7187" max="7187" width="4.7109375" style="167" customWidth="1"/>
    <col min="7188" max="7188" width="4.42578125" style="167" customWidth="1"/>
    <col min="7189" max="7189" width="4.7109375" style="167" customWidth="1"/>
    <col min="7190" max="7190" width="5.42578125" style="167" customWidth="1"/>
    <col min="7191" max="7423" width="9.140625" style="167"/>
    <col min="7424" max="7424" width="5.42578125" style="167" customWidth="1"/>
    <col min="7425" max="7425" width="20.140625" style="167" customWidth="1"/>
    <col min="7426" max="7426" width="6" style="167" customWidth="1"/>
    <col min="7427" max="7427" width="5.7109375" style="167" customWidth="1"/>
    <col min="7428" max="7428" width="6.140625" style="167" customWidth="1"/>
    <col min="7429" max="7429" width="5.28515625" style="167" customWidth="1"/>
    <col min="7430" max="7431" width="6.28515625" style="167" customWidth="1"/>
    <col min="7432" max="7432" width="5.42578125" style="167" customWidth="1"/>
    <col min="7433" max="7433" width="5.28515625" style="167" customWidth="1"/>
    <col min="7434" max="7434" width="5.140625" style="167" customWidth="1"/>
    <col min="7435" max="7435" width="4.42578125" style="167" customWidth="1"/>
    <col min="7436" max="7436" width="7.42578125" style="167" customWidth="1"/>
    <col min="7437" max="7437" width="4.42578125" style="167" customWidth="1"/>
    <col min="7438" max="7438" width="7" style="167" customWidth="1"/>
    <col min="7439" max="7439" width="4.42578125" style="167" customWidth="1"/>
    <col min="7440" max="7440" width="6.7109375" style="167" customWidth="1"/>
    <col min="7441" max="7441" width="5.140625" style="167" customWidth="1"/>
    <col min="7442" max="7442" width="5" style="167" customWidth="1"/>
    <col min="7443" max="7443" width="4.7109375" style="167" customWidth="1"/>
    <col min="7444" max="7444" width="4.42578125" style="167" customWidth="1"/>
    <col min="7445" max="7445" width="4.7109375" style="167" customWidth="1"/>
    <col min="7446" max="7446" width="5.42578125" style="167" customWidth="1"/>
    <col min="7447" max="7679" width="9.140625" style="167"/>
    <col min="7680" max="7680" width="5.42578125" style="167" customWidth="1"/>
    <col min="7681" max="7681" width="20.140625" style="167" customWidth="1"/>
    <col min="7682" max="7682" width="6" style="167" customWidth="1"/>
    <col min="7683" max="7683" width="5.7109375" style="167" customWidth="1"/>
    <col min="7684" max="7684" width="6.140625" style="167" customWidth="1"/>
    <col min="7685" max="7685" width="5.28515625" style="167" customWidth="1"/>
    <col min="7686" max="7687" width="6.28515625" style="167" customWidth="1"/>
    <col min="7688" max="7688" width="5.42578125" style="167" customWidth="1"/>
    <col min="7689" max="7689" width="5.28515625" style="167" customWidth="1"/>
    <col min="7690" max="7690" width="5.140625" style="167" customWidth="1"/>
    <col min="7691" max="7691" width="4.42578125" style="167" customWidth="1"/>
    <col min="7692" max="7692" width="7.42578125" style="167" customWidth="1"/>
    <col min="7693" max="7693" width="4.42578125" style="167" customWidth="1"/>
    <col min="7694" max="7694" width="7" style="167" customWidth="1"/>
    <col min="7695" max="7695" width="4.42578125" style="167" customWidth="1"/>
    <col min="7696" max="7696" width="6.7109375" style="167" customWidth="1"/>
    <col min="7697" max="7697" width="5.140625" style="167" customWidth="1"/>
    <col min="7698" max="7698" width="5" style="167" customWidth="1"/>
    <col min="7699" max="7699" width="4.7109375" style="167" customWidth="1"/>
    <col min="7700" max="7700" width="4.42578125" style="167" customWidth="1"/>
    <col min="7701" max="7701" width="4.7109375" style="167" customWidth="1"/>
    <col min="7702" max="7702" width="5.42578125" style="167" customWidth="1"/>
    <col min="7703" max="7935" width="9.140625" style="167"/>
    <col min="7936" max="7936" width="5.42578125" style="167" customWidth="1"/>
    <col min="7937" max="7937" width="20.140625" style="167" customWidth="1"/>
    <col min="7938" max="7938" width="6" style="167" customWidth="1"/>
    <col min="7939" max="7939" width="5.7109375" style="167" customWidth="1"/>
    <col min="7940" max="7940" width="6.140625" style="167" customWidth="1"/>
    <col min="7941" max="7941" width="5.28515625" style="167" customWidth="1"/>
    <col min="7942" max="7943" width="6.28515625" style="167" customWidth="1"/>
    <col min="7944" max="7944" width="5.42578125" style="167" customWidth="1"/>
    <col min="7945" max="7945" width="5.28515625" style="167" customWidth="1"/>
    <col min="7946" max="7946" width="5.140625" style="167" customWidth="1"/>
    <col min="7947" max="7947" width="4.42578125" style="167" customWidth="1"/>
    <col min="7948" max="7948" width="7.42578125" style="167" customWidth="1"/>
    <col min="7949" max="7949" width="4.42578125" style="167" customWidth="1"/>
    <col min="7950" max="7950" width="7" style="167" customWidth="1"/>
    <col min="7951" max="7951" width="4.42578125" style="167" customWidth="1"/>
    <col min="7952" max="7952" width="6.7109375" style="167" customWidth="1"/>
    <col min="7953" max="7953" width="5.140625" style="167" customWidth="1"/>
    <col min="7954" max="7954" width="5" style="167" customWidth="1"/>
    <col min="7955" max="7955" width="4.7109375" style="167" customWidth="1"/>
    <col min="7956" max="7956" width="4.42578125" style="167" customWidth="1"/>
    <col min="7957" max="7957" width="4.7109375" style="167" customWidth="1"/>
    <col min="7958" max="7958" width="5.42578125" style="167" customWidth="1"/>
    <col min="7959" max="8191" width="9.140625" style="167"/>
    <col min="8192" max="8192" width="5.42578125" style="167" customWidth="1"/>
    <col min="8193" max="8193" width="20.140625" style="167" customWidth="1"/>
    <col min="8194" max="8194" width="6" style="167" customWidth="1"/>
    <col min="8195" max="8195" width="5.7109375" style="167" customWidth="1"/>
    <col min="8196" max="8196" width="6.140625" style="167" customWidth="1"/>
    <col min="8197" max="8197" width="5.28515625" style="167" customWidth="1"/>
    <col min="8198" max="8199" width="6.28515625" style="167" customWidth="1"/>
    <col min="8200" max="8200" width="5.42578125" style="167" customWidth="1"/>
    <col min="8201" max="8201" width="5.28515625" style="167" customWidth="1"/>
    <col min="8202" max="8202" width="5.140625" style="167" customWidth="1"/>
    <col min="8203" max="8203" width="4.42578125" style="167" customWidth="1"/>
    <col min="8204" max="8204" width="7.42578125" style="167" customWidth="1"/>
    <col min="8205" max="8205" width="4.42578125" style="167" customWidth="1"/>
    <col min="8206" max="8206" width="7" style="167" customWidth="1"/>
    <col min="8207" max="8207" width="4.42578125" style="167" customWidth="1"/>
    <col min="8208" max="8208" width="6.7109375" style="167" customWidth="1"/>
    <col min="8209" max="8209" width="5.140625" style="167" customWidth="1"/>
    <col min="8210" max="8210" width="5" style="167" customWidth="1"/>
    <col min="8211" max="8211" width="4.7109375" style="167" customWidth="1"/>
    <col min="8212" max="8212" width="4.42578125" style="167" customWidth="1"/>
    <col min="8213" max="8213" width="4.7109375" style="167" customWidth="1"/>
    <col min="8214" max="8214" width="5.42578125" style="167" customWidth="1"/>
    <col min="8215" max="8447" width="9.140625" style="167"/>
    <col min="8448" max="8448" width="5.42578125" style="167" customWidth="1"/>
    <col min="8449" max="8449" width="20.140625" style="167" customWidth="1"/>
    <col min="8450" max="8450" width="6" style="167" customWidth="1"/>
    <col min="8451" max="8451" width="5.7109375" style="167" customWidth="1"/>
    <col min="8452" max="8452" width="6.140625" style="167" customWidth="1"/>
    <col min="8453" max="8453" width="5.28515625" style="167" customWidth="1"/>
    <col min="8454" max="8455" width="6.28515625" style="167" customWidth="1"/>
    <col min="8456" max="8456" width="5.42578125" style="167" customWidth="1"/>
    <col min="8457" max="8457" width="5.28515625" style="167" customWidth="1"/>
    <col min="8458" max="8458" width="5.140625" style="167" customWidth="1"/>
    <col min="8459" max="8459" width="4.42578125" style="167" customWidth="1"/>
    <col min="8460" max="8460" width="7.42578125" style="167" customWidth="1"/>
    <col min="8461" max="8461" width="4.42578125" style="167" customWidth="1"/>
    <col min="8462" max="8462" width="7" style="167" customWidth="1"/>
    <col min="8463" max="8463" width="4.42578125" style="167" customWidth="1"/>
    <col min="8464" max="8464" width="6.7109375" style="167" customWidth="1"/>
    <col min="8465" max="8465" width="5.140625" style="167" customWidth="1"/>
    <col min="8466" max="8466" width="5" style="167" customWidth="1"/>
    <col min="8467" max="8467" width="4.7109375" style="167" customWidth="1"/>
    <col min="8468" max="8468" width="4.42578125" style="167" customWidth="1"/>
    <col min="8469" max="8469" width="4.7109375" style="167" customWidth="1"/>
    <col min="8470" max="8470" width="5.42578125" style="167" customWidth="1"/>
    <col min="8471" max="8703" width="9.140625" style="167"/>
    <col min="8704" max="8704" width="5.42578125" style="167" customWidth="1"/>
    <col min="8705" max="8705" width="20.140625" style="167" customWidth="1"/>
    <col min="8706" max="8706" width="6" style="167" customWidth="1"/>
    <col min="8707" max="8707" width="5.7109375" style="167" customWidth="1"/>
    <col min="8708" max="8708" width="6.140625" style="167" customWidth="1"/>
    <col min="8709" max="8709" width="5.28515625" style="167" customWidth="1"/>
    <col min="8710" max="8711" width="6.28515625" style="167" customWidth="1"/>
    <col min="8712" max="8712" width="5.42578125" style="167" customWidth="1"/>
    <col min="8713" max="8713" width="5.28515625" style="167" customWidth="1"/>
    <col min="8714" max="8714" width="5.140625" style="167" customWidth="1"/>
    <col min="8715" max="8715" width="4.42578125" style="167" customWidth="1"/>
    <col min="8716" max="8716" width="7.42578125" style="167" customWidth="1"/>
    <col min="8717" max="8717" width="4.42578125" style="167" customWidth="1"/>
    <col min="8718" max="8718" width="7" style="167" customWidth="1"/>
    <col min="8719" max="8719" width="4.42578125" style="167" customWidth="1"/>
    <col min="8720" max="8720" width="6.7109375" style="167" customWidth="1"/>
    <col min="8721" max="8721" width="5.140625" style="167" customWidth="1"/>
    <col min="8722" max="8722" width="5" style="167" customWidth="1"/>
    <col min="8723" max="8723" width="4.7109375" style="167" customWidth="1"/>
    <col min="8724" max="8724" width="4.42578125" style="167" customWidth="1"/>
    <col min="8725" max="8725" width="4.7109375" style="167" customWidth="1"/>
    <col min="8726" max="8726" width="5.42578125" style="167" customWidth="1"/>
    <col min="8727" max="8959" width="9.140625" style="167"/>
    <col min="8960" max="8960" width="5.42578125" style="167" customWidth="1"/>
    <col min="8961" max="8961" width="20.140625" style="167" customWidth="1"/>
    <col min="8962" max="8962" width="6" style="167" customWidth="1"/>
    <col min="8963" max="8963" width="5.7109375" style="167" customWidth="1"/>
    <col min="8964" max="8964" width="6.140625" style="167" customWidth="1"/>
    <col min="8965" max="8965" width="5.28515625" style="167" customWidth="1"/>
    <col min="8966" max="8967" width="6.28515625" style="167" customWidth="1"/>
    <col min="8968" max="8968" width="5.42578125" style="167" customWidth="1"/>
    <col min="8969" max="8969" width="5.28515625" style="167" customWidth="1"/>
    <col min="8970" max="8970" width="5.140625" style="167" customWidth="1"/>
    <col min="8971" max="8971" width="4.42578125" style="167" customWidth="1"/>
    <col min="8972" max="8972" width="7.42578125" style="167" customWidth="1"/>
    <col min="8973" max="8973" width="4.42578125" style="167" customWidth="1"/>
    <col min="8974" max="8974" width="7" style="167" customWidth="1"/>
    <col min="8975" max="8975" width="4.42578125" style="167" customWidth="1"/>
    <col min="8976" max="8976" width="6.7109375" style="167" customWidth="1"/>
    <col min="8977" max="8977" width="5.140625" style="167" customWidth="1"/>
    <col min="8978" max="8978" width="5" style="167" customWidth="1"/>
    <col min="8979" max="8979" width="4.7109375" style="167" customWidth="1"/>
    <col min="8980" max="8980" width="4.42578125" style="167" customWidth="1"/>
    <col min="8981" max="8981" width="4.7109375" style="167" customWidth="1"/>
    <col min="8982" max="8982" width="5.42578125" style="167" customWidth="1"/>
    <col min="8983" max="9215" width="9.140625" style="167"/>
    <col min="9216" max="9216" width="5.42578125" style="167" customWidth="1"/>
    <col min="9217" max="9217" width="20.140625" style="167" customWidth="1"/>
    <col min="9218" max="9218" width="6" style="167" customWidth="1"/>
    <col min="9219" max="9219" width="5.7109375" style="167" customWidth="1"/>
    <col min="9220" max="9220" width="6.140625" style="167" customWidth="1"/>
    <col min="9221" max="9221" width="5.28515625" style="167" customWidth="1"/>
    <col min="9222" max="9223" width="6.28515625" style="167" customWidth="1"/>
    <col min="9224" max="9224" width="5.42578125" style="167" customWidth="1"/>
    <col min="9225" max="9225" width="5.28515625" style="167" customWidth="1"/>
    <col min="9226" max="9226" width="5.140625" style="167" customWidth="1"/>
    <col min="9227" max="9227" width="4.42578125" style="167" customWidth="1"/>
    <col min="9228" max="9228" width="7.42578125" style="167" customWidth="1"/>
    <col min="9229" max="9229" width="4.42578125" style="167" customWidth="1"/>
    <col min="9230" max="9230" width="7" style="167" customWidth="1"/>
    <col min="9231" max="9231" width="4.42578125" style="167" customWidth="1"/>
    <col min="9232" max="9232" width="6.7109375" style="167" customWidth="1"/>
    <col min="9233" max="9233" width="5.140625" style="167" customWidth="1"/>
    <col min="9234" max="9234" width="5" style="167" customWidth="1"/>
    <col min="9235" max="9235" width="4.7109375" style="167" customWidth="1"/>
    <col min="9236" max="9236" width="4.42578125" style="167" customWidth="1"/>
    <col min="9237" max="9237" width="4.7109375" style="167" customWidth="1"/>
    <col min="9238" max="9238" width="5.42578125" style="167" customWidth="1"/>
    <col min="9239" max="9471" width="9.140625" style="167"/>
    <col min="9472" max="9472" width="5.42578125" style="167" customWidth="1"/>
    <col min="9473" max="9473" width="20.140625" style="167" customWidth="1"/>
    <col min="9474" max="9474" width="6" style="167" customWidth="1"/>
    <col min="9475" max="9475" width="5.7109375" style="167" customWidth="1"/>
    <col min="9476" max="9476" width="6.140625" style="167" customWidth="1"/>
    <col min="9477" max="9477" width="5.28515625" style="167" customWidth="1"/>
    <col min="9478" max="9479" width="6.28515625" style="167" customWidth="1"/>
    <col min="9480" max="9480" width="5.42578125" style="167" customWidth="1"/>
    <col min="9481" max="9481" width="5.28515625" style="167" customWidth="1"/>
    <col min="9482" max="9482" width="5.140625" style="167" customWidth="1"/>
    <col min="9483" max="9483" width="4.42578125" style="167" customWidth="1"/>
    <col min="9484" max="9484" width="7.42578125" style="167" customWidth="1"/>
    <col min="9485" max="9485" width="4.42578125" style="167" customWidth="1"/>
    <col min="9486" max="9486" width="7" style="167" customWidth="1"/>
    <col min="9487" max="9487" width="4.42578125" style="167" customWidth="1"/>
    <col min="9488" max="9488" width="6.7109375" style="167" customWidth="1"/>
    <col min="9489" max="9489" width="5.140625" style="167" customWidth="1"/>
    <col min="9490" max="9490" width="5" style="167" customWidth="1"/>
    <col min="9491" max="9491" width="4.7109375" style="167" customWidth="1"/>
    <col min="9492" max="9492" width="4.42578125" style="167" customWidth="1"/>
    <col min="9493" max="9493" width="4.7109375" style="167" customWidth="1"/>
    <col min="9494" max="9494" width="5.42578125" style="167" customWidth="1"/>
    <col min="9495" max="9727" width="9.140625" style="167"/>
    <col min="9728" max="9728" width="5.42578125" style="167" customWidth="1"/>
    <col min="9729" max="9729" width="20.140625" style="167" customWidth="1"/>
    <col min="9730" max="9730" width="6" style="167" customWidth="1"/>
    <col min="9731" max="9731" width="5.7109375" style="167" customWidth="1"/>
    <col min="9732" max="9732" width="6.140625" style="167" customWidth="1"/>
    <col min="9733" max="9733" width="5.28515625" style="167" customWidth="1"/>
    <col min="9734" max="9735" width="6.28515625" style="167" customWidth="1"/>
    <col min="9736" max="9736" width="5.42578125" style="167" customWidth="1"/>
    <col min="9737" max="9737" width="5.28515625" style="167" customWidth="1"/>
    <col min="9738" max="9738" width="5.140625" style="167" customWidth="1"/>
    <col min="9739" max="9739" width="4.42578125" style="167" customWidth="1"/>
    <col min="9740" max="9740" width="7.42578125" style="167" customWidth="1"/>
    <col min="9741" max="9741" width="4.42578125" style="167" customWidth="1"/>
    <col min="9742" max="9742" width="7" style="167" customWidth="1"/>
    <col min="9743" max="9743" width="4.42578125" style="167" customWidth="1"/>
    <col min="9744" max="9744" width="6.7109375" style="167" customWidth="1"/>
    <col min="9745" max="9745" width="5.140625" style="167" customWidth="1"/>
    <col min="9746" max="9746" width="5" style="167" customWidth="1"/>
    <col min="9747" max="9747" width="4.7109375" style="167" customWidth="1"/>
    <col min="9748" max="9748" width="4.42578125" style="167" customWidth="1"/>
    <col min="9749" max="9749" width="4.7109375" style="167" customWidth="1"/>
    <col min="9750" max="9750" width="5.42578125" style="167" customWidth="1"/>
    <col min="9751" max="9983" width="9.140625" style="167"/>
    <col min="9984" max="9984" width="5.42578125" style="167" customWidth="1"/>
    <col min="9985" max="9985" width="20.140625" style="167" customWidth="1"/>
    <col min="9986" max="9986" width="6" style="167" customWidth="1"/>
    <col min="9987" max="9987" width="5.7109375" style="167" customWidth="1"/>
    <col min="9988" max="9988" width="6.140625" style="167" customWidth="1"/>
    <col min="9989" max="9989" width="5.28515625" style="167" customWidth="1"/>
    <col min="9990" max="9991" width="6.28515625" style="167" customWidth="1"/>
    <col min="9992" max="9992" width="5.42578125" style="167" customWidth="1"/>
    <col min="9993" max="9993" width="5.28515625" style="167" customWidth="1"/>
    <col min="9994" max="9994" width="5.140625" style="167" customWidth="1"/>
    <col min="9995" max="9995" width="4.42578125" style="167" customWidth="1"/>
    <col min="9996" max="9996" width="7.42578125" style="167" customWidth="1"/>
    <col min="9997" max="9997" width="4.42578125" style="167" customWidth="1"/>
    <col min="9998" max="9998" width="7" style="167" customWidth="1"/>
    <col min="9999" max="9999" width="4.42578125" style="167" customWidth="1"/>
    <col min="10000" max="10000" width="6.7109375" style="167" customWidth="1"/>
    <col min="10001" max="10001" width="5.140625" style="167" customWidth="1"/>
    <col min="10002" max="10002" width="5" style="167" customWidth="1"/>
    <col min="10003" max="10003" width="4.7109375" style="167" customWidth="1"/>
    <col min="10004" max="10004" width="4.42578125" style="167" customWidth="1"/>
    <col min="10005" max="10005" width="4.7109375" style="167" customWidth="1"/>
    <col min="10006" max="10006" width="5.42578125" style="167" customWidth="1"/>
    <col min="10007" max="10239" width="9.140625" style="167"/>
    <col min="10240" max="10240" width="5.42578125" style="167" customWidth="1"/>
    <col min="10241" max="10241" width="20.140625" style="167" customWidth="1"/>
    <col min="10242" max="10242" width="6" style="167" customWidth="1"/>
    <col min="10243" max="10243" width="5.7109375" style="167" customWidth="1"/>
    <col min="10244" max="10244" width="6.140625" style="167" customWidth="1"/>
    <col min="10245" max="10245" width="5.28515625" style="167" customWidth="1"/>
    <col min="10246" max="10247" width="6.28515625" style="167" customWidth="1"/>
    <col min="10248" max="10248" width="5.42578125" style="167" customWidth="1"/>
    <col min="10249" max="10249" width="5.28515625" style="167" customWidth="1"/>
    <col min="10250" max="10250" width="5.140625" style="167" customWidth="1"/>
    <col min="10251" max="10251" width="4.42578125" style="167" customWidth="1"/>
    <col min="10252" max="10252" width="7.42578125" style="167" customWidth="1"/>
    <col min="10253" max="10253" width="4.42578125" style="167" customWidth="1"/>
    <col min="10254" max="10254" width="7" style="167" customWidth="1"/>
    <col min="10255" max="10255" width="4.42578125" style="167" customWidth="1"/>
    <col min="10256" max="10256" width="6.7109375" style="167" customWidth="1"/>
    <col min="10257" max="10257" width="5.140625" style="167" customWidth="1"/>
    <col min="10258" max="10258" width="5" style="167" customWidth="1"/>
    <col min="10259" max="10259" width="4.7109375" style="167" customWidth="1"/>
    <col min="10260" max="10260" width="4.42578125" style="167" customWidth="1"/>
    <col min="10261" max="10261" width="4.7109375" style="167" customWidth="1"/>
    <col min="10262" max="10262" width="5.42578125" style="167" customWidth="1"/>
    <col min="10263" max="10495" width="9.140625" style="167"/>
    <col min="10496" max="10496" width="5.42578125" style="167" customWidth="1"/>
    <col min="10497" max="10497" width="20.140625" style="167" customWidth="1"/>
    <col min="10498" max="10498" width="6" style="167" customWidth="1"/>
    <col min="10499" max="10499" width="5.7109375" style="167" customWidth="1"/>
    <col min="10500" max="10500" width="6.140625" style="167" customWidth="1"/>
    <col min="10501" max="10501" width="5.28515625" style="167" customWidth="1"/>
    <col min="10502" max="10503" width="6.28515625" style="167" customWidth="1"/>
    <col min="10504" max="10504" width="5.42578125" style="167" customWidth="1"/>
    <col min="10505" max="10505" width="5.28515625" style="167" customWidth="1"/>
    <col min="10506" max="10506" width="5.140625" style="167" customWidth="1"/>
    <col min="10507" max="10507" width="4.42578125" style="167" customWidth="1"/>
    <col min="10508" max="10508" width="7.42578125" style="167" customWidth="1"/>
    <col min="10509" max="10509" width="4.42578125" style="167" customWidth="1"/>
    <col min="10510" max="10510" width="7" style="167" customWidth="1"/>
    <col min="10511" max="10511" width="4.42578125" style="167" customWidth="1"/>
    <col min="10512" max="10512" width="6.7109375" style="167" customWidth="1"/>
    <col min="10513" max="10513" width="5.140625" style="167" customWidth="1"/>
    <col min="10514" max="10514" width="5" style="167" customWidth="1"/>
    <col min="10515" max="10515" width="4.7109375" style="167" customWidth="1"/>
    <col min="10516" max="10516" width="4.42578125" style="167" customWidth="1"/>
    <col min="10517" max="10517" width="4.7109375" style="167" customWidth="1"/>
    <col min="10518" max="10518" width="5.42578125" style="167" customWidth="1"/>
    <col min="10519" max="10751" width="9.140625" style="167"/>
    <col min="10752" max="10752" width="5.42578125" style="167" customWidth="1"/>
    <col min="10753" max="10753" width="20.140625" style="167" customWidth="1"/>
    <col min="10754" max="10754" width="6" style="167" customWidth="1"/>
    <col min="10755" max="10755" width="5.7109375" style="167" customWidth="1"/>
    <col min="10756" max="10756" width="6.140625" style="167" customWidth="1"/>
    <col min="10757" max="10757" width="5.28515625" style="167" customWidth="1"/>
    <col min="10758" max="10759" width="6.28515625" style="167" customWidth="1"/>
    <col min="10760" max="10760" width="5.42578125" style="167" customWidth="1"/>
    <col min="10761" max="10761" width="5.28515625" style="167" customWidth="1"/>
    <col min="10762" max="10762" width="5.140625" style="167" customWidth="1"/>
    <col min="10763" max="10763" width="4.42578125" style="167" customWidth="1"/>
    <col min="10764" max="10764" width="7.42578125" style="167" customWidth="1"/>
    <col min="10765" max="10765" width="4.42578125" style="167" customWidth="1"/>
    <col min="10766" max="10766" width="7" style="167" customWidth="1"/>
    <col min="10767" max="10767" width="4.42578125" style="167" customWidth="1"/>
    <col min="10768" max="10768" width="6.7109375" style="167" customWidth="1"/>
    <col min="10769" max="10769" width="5.140625" style="167" customWidth="1"/>
    <col min="10770" max="10770" width="5" style="167" customWidth="1"/>
    <col min="10771" max="10771" width="4.7109375" style="167" customWidth="1"/>
    <col min="10772" max="10772" width="4.42578125" style="167" customWidth="1"/>
    <col min="10773" max="10773" width="4.7109375" style="167" customWidth="1"/>
    <col min="10774" max="10774" width="5.42578125" style="167" customWidth="1"/>
    <col min="10775" max="11007" width="9.140625" style="167"/>
    <col min="11008" max="11008" width="5.42578125" style="167" customWidth="1"/>
    <col min="11009" max="11009" width="20.140625" style="167" customWidth="1"/>
    <col min="11010" max="11010" width="6" style="167" customWidth="1"/>
    <col min="11011" max="11011" width="5.7109375" style="167" customWidth="1"/>
    <col min="11012" max="11012" width="6.140625" style="167" customWidth="1"/>
    <col min="11013" max="11013" width="5.28515625" style="167" customWidth="1"/>
    <col min="11014" max="11015" width="6.28515625" style="167" customWidth="1"/>
    <col min="11016" max="11016" width="5.42578125" style="167" customWidth="1"/>
    <col min="11017" max="11017" width="5.28515625" style="167" customWidth="1"/>
    <col min="11018" max="11018" width="5.140625" style="167" customWidth="1"/>
    <col min="11019" max="11019" width="4.42578125" style="167" customWidth="1"/>
    <col min="11020" max="11020" width="7.42578125" style="167" customWidth="1"/>
    <col min="11021" max="11021" width="4.42578125" style="167" customWidth="1"/>
    <col min="11022" max="11022" width="7" style="167" customWidth="1"/>
    <col min="11023" max="11023" width="4.42578125" style="167" customWidth="1"/>
    <col min="11024" max="11024" width="6.7109375" style="167" customWidth="1"/>
    <col min="11025" max="11025" width="5.140625" style="167" customWidth="1"/>
    <col min="11026" max="11026" width="5" style="167" customWidth="1"/>
    <col min="11027" max="11027" width="4.7109375" style="167" customWidth="1"/>
    <col min="11028" max="11028" width="4.42578125" style="167" customWidth="1"/>
    <col min="11029" max="11029" width="4.7109375" style="167" customWidth="1"/>
    <col min="11030" max="11030" width="5.42578125" style="167" customWidth="1"/>
    <col min="11031" max="11263" width="9.140625" style="167"/>
    <col min="11264" max="11264" width="5.42578125" style="167" customWidth="1"/>
    <col min="11265" max="11265" width="20.140625" style="167" customWidth="1"/>
    <col min="11266" max="11266" width="6" style="167" customWidth="1"/>
    <col min="11267" max="11267" width="5.7109375" style="167" customWidth="1"/>
    <col min="11268" max="11268" width="6.140625" style="167" customWidth="1"/>
    <col min="11269" max="11269" width="5.28515625" style="167" customWidth="1"/>
    <col min="11270" max="11271" width="6.28515625" style="167" customWidth="1"/>
    <col min="11272" max="11272" width="5.42578125" style="167" customWidth="1"/>
    <col min="11273" max="11273" width="5.28515625" style="167" customWidth="1"/>
    <col min="11274" max="11274" width="5.140625" style="167" customWidth="1"/>
    <col min="11275" max="11275" width="4.42578125" style="167" customWidth="1"/>
    <col min="11276" max="11276" width="7.42578125" style="167" customWidth="1"/>
    <col min="11277" max="11277" width="4.42578125" style="167" customWidth="1"/>
    <col min="11278" max="11278" width="7" style="167" customWidth="1"/>
    <col min="11279" max="11279" width="4.42578125" style="167" customWidth="1"/>
    <col min="11280" max="11280" width="6.7109375" style="167" customWidth="1"/>
    <col min="11281" max="11281" width="5.140625" style="167" customWidth="1"/>
    <col min="11282" max="11282" width="5" style="167" customWidth="1"/>
    <col min="11283" max="11283" width="4.7109375" style="167" customWidth="1"/>
    <col min="11284" max="11284" width="4.42578125" style="167" customWidth="1"/>
    <col min="11285" max="11285" width="4.7109375" style="167" customWidth="1"/>
    <col min="11286" max="11286" width="5.42578125" style="167" customWidth="1"/>
    <col min="11287" max="11519" width="9.140625" style="167"/>
    <col min="11520" max="11520" width="5.42578125" style="167" customWidth="1"/>
    <col min="11521" max="11521" width="20.140625" style="167" customWidth="1"/>
    <col min="11522" max="11522" width="6" style="167" customWidth="1"/>
    <col min="11523" max="11523" width="5.7109375" style="167" customWidth="1"/>
    <col min="11524" max="11524" width="6.140625" style="167" customWidth="1"/>
    <col min="11525" max="11525" width="5.28515625" style="167" customWidth="1"/>
    <col min="11526" max="11527" width="6.28515625" style="167" customWidth="1"/>
    <col min="11528" max="11528" width="5.42578125" style="167" customWidth="1"/>
    <col min="11529" max="11529" width="5.28515625" style="167" customWidth="1"/>
    <col min="11530" max="11530" width="5.140625" style="167" customWidth="1"/>
    <col min="11531" max="11531" width="4.42578125" style="167" customWidth="1"/>
    <col min="11532" max="11532" width="7.42578125" style="167" customWidth="1"/>
    <col min="11533" max="11533" width="4.42578125" style="167" customWidth="1"/>
    <col min="11534" max="11534" width="7" style="167" customWidth="1"/>
    <col min="11535" max="11535" width="4.42578125" style="167" customWidth="1"/>
    <col min="11536" max="11536" width="6.7109375" style="167" customWidth="1"/>
    <col min="11537" max="11537" width="5.140625" style="167" customWidth="1"/>
    <col min="11538" max="11538" width="5" style="167" customWidth="1"/>
    <col min="11539" max="11539" width="4.7109375" style="167" customWidth="1"/>
    <col min="11540" max="11540" width="4.42578125" style="167" customWidth="1"/>
    <col min="11541" max="11541" width="4.7109375" style="167" customWidth="1"/>
    <col min="11542" max="11542" width="5.42578125" style="167" customWidth="1"/>
    <col min="11543" max="11775" width="9.140625" style="167"/>
    <col min="11776" max="11776" width="5.42578125" style="167" customWidth="1"/>
    <col min="11777" max="11777" width="20.140625" style="167" customWidth="1"/>
    <col min="11778" max="11778" width="6" style="167" customWidth="1"/>
    <col min="11779" max="11779" width="5.7109375" style="167" customWidth="1"/>
    <col min="11780" max="11780" width="6.140625" style="167" customWidth="1"/>
    <col min="11781" max="11781" width="5.28515625" style="167" customWidth="1"/>
    <col min="11782" max="11783" width="6.28515625" style="167" customWidth="1"/>
    <col min="11784" max="11784" width="5.42578125" style="167" customWidth="1"/>
    <col min="11785" max="11785" width="5.28515625" style="167" customWidth="1"/>
    <col min="11786" max="11786" width="5.140625" style="167" customWidth="1"/>
    <col min="11787" max="11787" width="4.42578125" style="167" customWidth="1"/>
    <col min="11788" max="11788" width="7.42578125" style="167" customWidth="1"/>
    <col min="11789" max="11789" width="4.42578125" style="167" customWidth="1"/>
    <col min="11790" max="11790" width="7" style="167" customWidth="1"/>
    <col min="11791" max="11791" width="4.42578125" style="167" customWidth="1"/>
    <col min="11792" max="11792" width="6.7109375" style="167" customWidth="1"/>
    <col min="11793" max="11793" width="5.140625" style="167" customWidth="1"/>
    <col min="11794" max="11794" width="5" style="167" customWidth="1"/>
    <col min="11795" max="11795" width="4.7109375" style="167" customWidth="1"/>
    <col min="11796" max="11796" width="4.42578125" style="167" customWidth="1"/>
    <col min="11797" max="11797" width="4.7109375" style="167" customWidth="1"/>
    <col min="11798" max="11798" width="5.42578125" style="167" customWidth="1"/>
    <col min="11799" max="12031" width="9.140625" style="167"/>
    <col min="12032" max="12032" width="5.42578125" style="167" customWidth="1"/>
    <col min="12033" max="12033" width="20.140625" style="167" customWidth="1"/>
    <col min="12034" max="12034" width="6" style="167" customWidth="1"/>
    <col min="12035" max="12035" width="5.7109375" style="167" customWidth="1"/>
    <col min="12036" max="12036" width="6.140625" style="167" customWidth="1"/>
    <col min="12037" max="12037" width="5.28515625" style="167" customWidth="1"/>
    <col min="12038" max="12039" width="6.28515625" style="167" customWidth="1"/>
    <col min="12040" max="12040" width="5.42578125" style="167" customWidth="1"/>
    <col min="12041" max="12041" width="5.28515625" style="167" customWidth="1"/>
    <col min="12042" max="12042" width="5.140625" style="167" customWidth="1"/>
    <col min="12043" max="12043" width="4.42578125" style="167" customWidth="1"/>
    <col min="12044" max="12044" width="7.42578125" style="167" customWidth="1"/>
    <col min="12045" max="12045" width="4.42578125" style="167" customWidth="1"/>
    <col min="12046" max="12046" width="7" style="167" customWidth="1"/>
    <col min="12047" max="12047" width="4.42578125" style="167" customWidth="1"/>
    <col min="12048" max="12048" width="6.7109375" style="167" customWidth="1"/>
    <col min="12049" max="12049" width="5.140625" style="167" customWidth="1"/>
    <col min="12050" max="12050" width="5" style="167" customWidth="1"/>
    <col min="12051" max="12051" width="4.7109375" style="167" customWidth="1"/>
    <col min="12052" max="12052" width="4.42578125" style="167" customWidth="1"/>
    <col min="12053" max="12053" width="4.7109375" style="167" customWidth="1"/>
    <col min="12054" max="12054" width="5.42578125" style="167" customWidth="1"/>
    <col min="12055" max="12287" width="9.140625" style="167"/>
    <col min="12288" max="12288" width="5.42578125" style="167" customWidth="1"/>
    <col min="12289" max="12289" width="20.140625" style="167" customWidth="1"/>
    <col min="12290" max="12290" width="6" style="167" customWidth="1"/>
    <col min="12291" max="12291" width="5.7109375" style="167" customWidth="1"/>
    <col min="12292" max="12292" width="6.140625" style="167" customWidth="1"/>
    <col min="12293" max="12293" width="5.28515625" style="167" customWidth="1"/>
    <col min="12294" max="12295" width="6.28515625" style="167" customWidth="1"/>
    <col min="12296" max="12296" width="5.42578125" style="167" customWidth="1"/>
    <col min="12297" max="12297" width="5.28515625" style="167" customWidth="1"/>
    <col min="12298" max="12298" width="5.140625" style="167" customWidth="1"/>
    <col min="12299" max="12299" width="4.42578125" style="167" customWidth="1"/>
    <col min="12300" max="12300" width="7.42578125" style="167" customWidth="1"/>
    <col min="12301" max="12301" width="4.42578125" style="167" customWidth="1"/>
    <col min="12302" max="12302" width="7" style="167" customWidth="1"/>
    <col min="12303" max="12303" width="4.42578125" style="167" customWidth="1"/>
    <col min="12304" max="12304" width="6.7109375" style="167" customWidth="1"/>
    <col min="12305" max="12305" width="5.140625" style="167" customWidth="1"/>
    <col min="12306" max="12306" width="5" style="167" customWidth="1"/>
    <col min="12307" max="12307" width="4.7109375" style="167" customWidth="1"/>
    <col min="12308" max="12308" width="4.42578125" style="167" customWidth="1"/>
    <col min="12309" max="12309" width="4.7109375" style="167" customWidth="1"/>
    <col min="12310" max="12310" width="5.42578125" style="167" customWidth="1"/>
    <col min="12311" max="12543" width="9.140625" style="167"/>
    <col min="12544" max="12544" width="5.42578125" style="167" customWidth="1"/>
    <col min="12545" max="12545" width="20.140625" style="167" customWidth="1"/>
    <col min="12546" max="12546" width="6" style="167" customWidth="1"/>
    <col min="12547" max="12547" width="5.7109375" style="167" customWidth="1"/>
    <col min="12548" max="12548" width="6.140625" style="167" customWidth="1"/>
    <col min="12549" max="12549" width="5.28515625" style="167" customWidth="1"/>
    <col min="12550" max="12551" width="6.28515625" style="167" customWidth="1"/>
    <col min="12552" max="12552" width="5.42578125" style="167" customWidth="1"/>
    <col min="12553" max="12553" width="5.28515625" style="167" customWidth="1"/>
    <col min="12554" max="12554" width="5.140625" style="167" customWidth="1"/>
    <col min="12555" max="12555" width="4.42578125" style="167" customWidth="1"/>
    <col min="12556" max="12556" width="7.42578125" style="167" customWidth="1"/>
    <col min="12557" max="12557" width="4.42578125" style="167" customWidth="1"/>
    <col min="12558" max="12558" width="7" style="167" customWidth="1"/>
    <col min="12559" max="12559" width="4.42578125" style="167" customWidth="1"/>
    <col min="12560" max="12560" width="6.7109375" style="167" customWidth="1"/>
    <col min="12561" max="12561" width="5.140625" style="167" customWidth="1"/>
    <col min="12562" max="12562" width="5" style="167" customWidth="1"/>
    <col min="12563" max="12563" width="4.7109375" style="167" customWidth="1"/>
    <col min="12564" max="12564" width="4.42578125" style="167" customWidth="1"/>
    <col min="12565" max="12565" width="4.7109375" style="167" customWidth="1"/>
    <col min="12566" max="12566" width="5.42578125" style="167" customWidth="1"/>
    <col min="12567" max="12799" width="9.140625" style="167"/>
    <col min="12800" max="12800" width="5.42578125" style="167" customWidth="1"/>
    <col min="12801" max="12801" width="20.140625" style="167" customWidth="1"/>
    <col min="12802" max="12802" width="6" style="167" customWidth="1"/>
    <col min="12803" max="12803" width="5.7109375" style="167" customWidth="1"/>
    <col min="12804" max="12804" width="6.140625" style="167" customWidth="1"/>
    <col min="12805" max="12805" width="5.28515625" style="167" customWidth="1"/>
    <col min="12806" max="12807" width="6.28515625" style="167" customWidth="1"/>
    <col min="12808" max="12808" width="5.42578125" style="167" customWidth="1"/>
    <col min="12809" max="12809" width="5.28515625" style="167" customWidth="1"/>
    <col min="12810" max="12810" width="5.140625" style="167" customWidth="1"/>
    <col min="12811" max="12811" width="4.42578125" style="167" customWidth="1"/>
    <col min="12812" max="12812" width="7.42578125" style="167" customWidth="1"/>
    <col min="12813" max="12813" width="4.42578125" style="167" customWidth="1"/>
    <col min="12814" max="12814" width="7" style="167" customWidth="1"/>
    <col min="12815" max="12815" width="4.42578125" style="167" customWidth="1"/>
    <col min="12816" max="12816" width="6.7109375" style="167" customWidth="1"/>
    <col min="12817" max="12817" width="5.140625" style="167" customWidth="1"/>
    <col min="12818" max="12818" width="5" style="167" customWidth="1"/>
    <col min="12819" max="12819" width="4.7109375" style="167" customWidth="1"/>
    <col min="12820" max="12820" width="4.42578125" style="167" customWidth="1"/>
    <col min="12821" max="12821" width="4.7109375" style="167" customWidth="1"/>
    <col min="12822" max="12822" width="5.42578125" style="167" customWidth="1"/>
    <col min="12823" max="13055" width="9.140625" style="167"/>
    <col min="13056" max="13056" width="5.42578125" style="167" customWidth="1"/>
    <col min="13057" max="13057" width="20.140625" style="167" customWidth="1"/>
    <col min="13058" max="13058" width="6" style="167" customWidth="1"/>
    <col min="13059" max="13059" width="5.7109375" style="167" customWidth="1"/>
    <col min="13060" max="13060" width="6.140625" style="167" customWidth="1"/>
    <col min="13061" max="13061" width="5.28515625" style="167" customWidth="1"/>
    <col min="13062" max="13063" width="6.28515625" style="167" customWidth="1"/>
    <col min="13064" max="13064" width="5.42578125" style="167" customWidth="1"/>
    <col min="13065" max="13065" width="5.28515625" style="167" customWidth="1"/>
    <col min="13066" max="13066" width="5.140625" style="167" customWidth="1"/>
    <col min="13067" max="13067" width="4.42578125" style="167" customWidth="1"/>
    <col min="13068" max="13068" width="7.42578125" style="167" customWidth="1"/>
    <col min="13069" max="13069" width="4.42578125" style="167" customWidth="1"/>
    <col min="13070" max="13070" width="7" style="167" customWidth="1"/>
    <col min="13071" max="13071" width="4.42578125" style="167" customWidth="1"/>
    <col min="13072" max="13072" width="6.7109375" style="167" customWidth="1"/>
    <col min="13073" max="13073" width="5.140625" style="167" customWidth="1"/>
    <col min="13074" max="13074" width="5" style="167" customWidth="1"/>
    <col min="13075" max="13075" width="4.7109375" style="167" customWidth="1"/>
    <col min="13076" max="13076" width="4.42578125" style="167" customWidth="1"/>
    <col min="13077" max="13077" width="4.7109375" style="167" customWidth="1"/>
    <col min="13078" max="13078" width="5.42578125" style="167" customWidth="1"/>
    <col min="13079" max="13311" width="9.140625" style="167"/>
    <col min="13312" max="13312" width="5.42578125" style="167" customWidth="1"/>
    <col min="13313" max="13313" width="20.140625" style="167" customWidth="1"/>
    <col min="13314" max="13314" width="6" style="167" customWidth="1"/>
    <col min="13315" max="13315" width="5.7109375" style="167" customWidth="1"/>
    <col min="13316" max="13316" width="6.140625" style="167" customWidth="1"/>
    <col min="13317" max="13317" width="5.28515625" style="167" customWidth="1"/>
    <col min="13318" max="13319" width="6.28515625" style="167" customWidth="1"/>
    <col min="13320" max="13320" width="5.42578125" style="167" customWidth="1"/>
    <col min="13321" max="13321" width="5.28515625" style="167" customWidth="1"/>
    <col min="13322" max="13322" width="5.140625" style="167" customWidth="1"/>
    <col min="13323" max="13323" width="4.42578125" style="167" customWidth="1"/>
    <col min="13324" max="13324" width="7.42578125" style="167" customWidth="1"/>
    <col min="13325" max="13325" width="4.42578125" style="167" customWidth="1"/>
    <col min="13326" max="13326" width="7" style="167" customWidth="1"/>
    <col min="13327" max="13327" width="4.42578125" style="167" customWidth="1"/>
    <col min="13328" max="13328" width="6.7109375" style="167" customWidth="1"/>
    <col min="13329" max="13329" width="5.140625" style="167" customWidth="1"/>
    <col min="13330" max="13330" width="5" style="167" customWidth="1"/>
    <col min="13331" max="13331" width="4.7109375" style="167" customWidth="1"/>
    <col min="13332" max="13332" width="4.42578125" style="167" customWidth="1"/>
    <col min="13333" max="13333" width="4.7109375" style="167" customWidth="1"/>
    <col min="13334" max="13334" width="5.42578125" style="167" customWidth="1"/>
    <col min="13335" max="13567" width="9.140625" style="167"/>
    <col min="13568" max="13568" width="5.42578125" style="167" customWidth="1"/>
    <col min="13569" max="13569" width="20.140625" style="167" customWidth="1"/>
    <col min="13570" max="13570" width="6" style="167" customWidth="1"/>
    <col min="13571" max="13571" width="5.7109375" style="167" customWidth="1"/>
    <col min="13572" max="13572" width="6.140625" style="167" customWidth="1"/>
    <col min="13573" max="13573" width="5.28515625" style="167" customWidth="1"/>
    <col min="13574" max="13575" width="6.28515625" style="167" customWidth="1"/>
    <col min="13576" max="13576" width="5.42578125" style="167" customWidth="1"/>
    <col min="13577" max="13577" width="5.28515625" style="167" customWidth="1"/>
    <col min="13578" max="13578" width="5.140625" style="167" customWidth="1"/>
    <col min="13579" max="13579" width="4.42578125" style="167" customWidth="1"/>
    <col min="13580" max="13580" width="7.42578125" style="167" customWidth="1"/>
    <col min="13581" max="13581" width="4.42578125" style="167" customWidth="1"/>
    <col min="13582" max="13582" width="7" style="167" customWidth="1"/>
    <col min="13583" max="13583" width="4.42578125" style="167" customWidth="1"/>
    <col min="13584" max="13584" width="6.7109375" style="167" customWidth="1"/>
    <col min="13585" max="13585" width="5.140625" style="167" customWidth="1"/>
    <col min="13586" max="13586" width="5" style="167" customWidth="1"/>
    <col min="13587" max="13587" width="4.7109375" style="167" customWidth="1"/>
    <col min="13588" max="13588" width="4.42578125" style="167" customWidth="1"/>
    <col min="13589" max="13589" width="4.7109375" style="167" customWidth="1"/>
    <col min="13590" max="13590" width="5.42578125" style="167" customWidth="1"/>
    <col min="13591" max="13823" width="9.140625" style="167"/>
    <col min="13824" max="13824" width="5.42578125" style="167" customWidth="1"/>
    <col min="13825" max="13825" width="20.140625" style="167" customWidth="1"/>
    <col min="13826" max="13826" width="6" style="167" customWidth="1"/>
    <col min="13827" max="13827" width="5.7109375" style="167" customWidth="1"/>
    <col min="13828" max="13828" width="6.140625" style="167" customWidth="1"/>
    <col min="13829" max="13829" width="5.28515625" style="167" customWidth="1"/>
    <col min="13830" max="13831" width="6.28515625" style="167" customWidth="1"/>
    <col min="13832" max="13832" width="5.42578125" style="167" customWidth="1"/>
    <col min="13833" max="13833" width="5.28515625" style="167" customWidth="1"/>
    <col min="13834" max="13834" width="5.140625" style="167" customWidth="1"/>
    <col min="13835" max="13835" width="4.42578125" style="167" customWidth="1"/>
    <col min="13836" max="13836" width="7.42578125" style="167" customWidth="1"/>
    <col min="13837" max="13837" width="4.42578125" style="167" customWidth="1"/>
    <col min="13838" max="13838" width="7" style="167" customWidth="1"/>
    <col min="13839" max="13839" width="4.42578125" style="167" customWidth="1"/>
    <col min="13840" max="13840" width="6.7109375" style="167" customWidth="1"/>
    <col min="13841" max="13841" width="5.140625" style="167" customWidth="1"/>
    <col min="13842" max="13842" width="5" style="167" customWidth="1"/>
    <col min="13843" max="13843" width="4.7109375" style="167" customWidth="1"/>
    <col min="13844" max="13844" width="4.42578125" style="167" customWidth="1"/>
    <col min="13845" max="13845" width="4.7109375" style="167" customWidth="1"/>
    <col min="13846" max="13846" width="5.42578125" style="167" customWidth="1"/>
    <col min="13847" max="14079" width="9.140625" style="167"/>
    <col min="14080" max="14080" width="5.42578125" style="167" customWidth="1"/>
    <col min="14081" max="14081" width="20.140625" style="167" customWidth="1"/>
    <col min="14082" max="14082" width="6" style="167" customWidth="1"/>
    <col min="14083" max="14083" width="5.7109375" style="167" customWidth="1"/>
    <col min="14084" max="14084" width="6.140625" style="167" customWidth="1"/>
    <col min="14085" max="14085" width="5.28515625" style="167" customWidth="1"/>
    <col min="14086" max="14087" width="6.28515625" style="167" customWidth="1"/>
    <col min="14088" max="14088" width="5.42578125" style="167" customWidth="1"/>
    <col min="14089" max="14089" width="5.28515625" style="167" customWidth="1"/>
    <col min="14090" max="14090" width="5.140625" style="167" customWidth="1"/>
    <col min="14091" max="14091" width="4.42578125" style="167" customWidth="1"/>
    <col min="14092" max="14092" width="7.42578125" style="167" customWidth="1"/>
    <col min="14093" max="14093" width="4.42578125" style="167" customWidth="1"/>
    <col min="14094" max="14094" width="7" style="167" customWidth="1"/>
    <col min="14095" max="14095" width="4.42578125" style="167" customWidth="1"/>
    <col min="14096" max="14096" width="6.7109375" style="167" customWidth="1"/>
    <col min="14097" max="14097" width="5.140625" style="167" customWidth="1"/>
    <col min="14098" max="14098" width="5" style="167" customWidth="1"/>
    <col min="14099" max="14099" width="4.7109375" style="167" customWidth="1"/>
    <col min="14100" max="14100" width="4.42578125" style="167" customWidth="1"/>
    <col min="14101" max="14101" width="4.7109375" style="167" customWidth="1"/>
    <col min="14102" max="14102" width="5.42578125" style="167" customWidth="1"/>
    <col min="14103" max="14335" width="9.140625" style="167"/>
    <col min="14336" max="14336" width="5.42578125" style="167" customWidth="1"/>
    <col min="14337" max="14337" width="20.140625" style="167" customWidth="1"/>
    <col min="14338" max="14338" width="6" style="167" customWidth="1"/>
    <col min="14339" max="14339" width="5.7109375" style="167" customWidth="1"/>
    <col min="14340" max="14340" width="6.140625" style="167" customWidth="1"/>
    <col min="14341" max="14341" width="5.28515625" style="167" customWidth="1"/>
    <col min="14342" max="14343" width="6.28515625" style="167" customWidth="1"/>
    <col min="14344" max="14344" width="5.42578125" style="167" customWidth="1"/>
    <col min="14345" max="14345" width="5.28515625" style="167" customWidth="1"/>
    <col min="14346" max="14346" width="5.140625" style="167" customWidth="1"/>
    <col min="14347" max="14347" width="4.42578125" style="167" customWidth="1"/>
    <col min="14348" max="14348" width="7.42578125" style="167" customWidth="1"/>
    <col min="14349" max="14349" width="4.42578125" style="167" customWidth="1"/>
    <col min="14350" max="14350" width="7" style="167" customWidth="1"/>
    <col min="14351" max="14351" width="4.42578125" style="167" customWidth="1"/>
    <col min="14352" max="14352" width="6.7109375" style="167" customWidth="1"/>
    <col min="14353" max="14353" width="5.140625" style="167" customWidth="1"/>
    <col min="14354" max="14354" width="5" style="167" customWidth="1"/>
    <col min="14355" max="14355" width="4.7109375" style="167" customWidth="1"/>
    <col min="14356" max="14356" width="4.42578125" style="167" customWidth="1"/>
    <col min="14357" max="14357" width="4.7109375" style="167" customWidth="1"/>
    <col min="14358" max="14358" width="5.42578125" style="167" customWidth="1"/>
    <col min="14359" max="14591" width="9.140625" style="167"/>
    <col min="14592" max="14592" width="5.42578125" style="167" customWidth="1"/>
    <col min="14593" max="14593" width="20.140625" style="167" customWidth="1"/>
    <col min="14594" max="14594" width="6" style="167" customWidth="1"/>
    <col min="14595" max="14595" width="5.7109375" style="167" customWidth="1"/>
    <col min="14596" max="14596" width="6.140625" style="167" customWidth="1"/>
    <col min="14597" max="14597" width="5.28515625" style="167" customWidth="1"/>
    <col min="14598" max="14599" width="6.28515625" style="167" customWidth="1"/>
    <col min="14600" max="14600" width="5.42578125" style="167" customWidth="1"/>
    <col min="14601" max="14601" width="5.28515625" style="167" customWidth="1"/>
    <col min="14602" max="14602" width="5.140625" style="167" customWidth="1"/>
    <col min="14603" max="14603" width="4.42578125" style="167" customWidth="1"/>
    <col min="14604" max="14604" width="7.42578125" style="167" customWidth="1"/>
    <col min="14605" max="14605" width="4.42578125" style="167" customWidth="1"/>
    <col min="14606" max="14606" width="7" style="167" customWidth="1"/>
    <col min="14607" max="14607" width="4.42578125" style="167" customWidth="1"/>
    <col min="14608" max="14608" width="6.7109375" style="167" customWidth="1"/>
    <col min="14609" max="14609" width="5.140625" style="167" customWidth="1"/>
    <col min="14610" max="14610" width="5" style="167" customWidth="1"/>
    <col min="14611" max="14611" width="4.7109375" style="167" customWidth="1"/>
    <col min="14612" max="14612" width="4.42578125" style="167" customWidth="1"/>
    <col min="14613" max="14613" width="4.7109375" style="167" customWidth="1"/>
    <col min="14614" max="14614" width="5.42578125" style="167" customWidth="1"/>
    <col min="14615" max="14847" width="9.140625" style="167"/>
    <col min="14848" max="14848" width="5.42578125" style="167" customWidth="1"/>
    <col min="14849" max="14849" width="20.140625" style="167" customWidth="1"/>
    <col min="14850" max="14850" width="6" style="167" customWidth="1"/>
    <col min="14851" max="14851" width="5.7109375" style="167" customWidth="1"/>
    <col min="14852" max="14852" width="6.140625" style="167" customWidth="1"/>
    <col min="14853" max="14853" width="5.28515625" style="167" customWidth="1"/>
    <col min="14854" max="14855" width="6.28515625" style="167" customWidth="1"/>
    <col min="14856" max="14856" width="5.42578125" style="167" customWidth="1"/>
    <col min="14857" max="14857" width="5.28515625" style="167" customWidth="1"/>
    <col min="14858" max="14858" width="5.140625" style="167" customWidth="1"/>
    <col min="14859" max="14859" width="4.42578125" style="167" customWidth="1"/>
    <col min="14860" max="14860" width="7.42578125" style="167" customWidth="1"/>
    <col min="14861" max="14861" width="4.42578125" style="167" customWidth="1"/>
    <col min="14862" max="14862" width="7" style="167" customWidth="1"/>
    <col min="14863" max="14863" width="4.42578125" style="167" customWidth="1"/>
    <col min="14864" max="14864" width="6.7109375" style="167" customWidth="1"/>
    <col min="14865" max="14865" width="5.140625" style="167" customWidth="1"/>
    <col min="14866" max="14866" width="5" style="167" customWidth="1"/>
    <col min="14867" max="14867" width="4.7109375" style="167" customWidth="1"/>
    <col min="14868" max="14868" width="4.42578125" style="167" customWidth="1"/>
    <col min="14869" max="14869" width="4.7109375" style="167" customWidth="1"/>
    <col min="14870" max="14870" width="5.42578125" style="167" customWidth="1"/>
    <col min="14871" max="15103" width="9.140625" style="167"/>
    <col min="15104" max="15104" width="5.42578125" style="167" customWidth="1"/>
    <col min="15105" max="15105" width="20.140625" style="167" customWidth="1"/>
    <col min="15106" max="15106" width="6" style="167" customWidth="1"/>
    <col min="15107" max="15107" width="5.7109375" style="167" customWidth="1"/>
    <col min="15108" max="15108" width="6.140625" style="167" customWidth="1"/>
    <col min="15109" max="15109" width="5.28515625" style="167" customWidth="1"/>
    <col min="15110" max="15111" width="6.28515625" style="167" customWidth="1"/>
    <col min="15112" max="15112" width="5.42578125" style="167" customWidth="1"/>
    <col min="15113" max="15113" width="5.28515625" style="167" customWidth="1"/>
    <col min="15114" max="15114" width="5.140625" style="167" customWidth="1"/>
    <col min="15115" max="15115" width="4.42578125" style="167" customWidth="1"/>
    <col min="15116" max="15116" width="7.42578125" style="167" customWidth="1"/>
    <col min="15117" max="15117" width="4.42578125" style="167" customWidth="1"/>
    <col min="15118" max="15118" width="7" style="167" customWidth="1"/>
    <col min="15119" max="15119" width="4.42578125" style="167" customWidth="1"/>
    <col min="15120" max="15120" width="6.7109375" style="167" customWidth="1"/>
    <col min="15121" max="15121" width="5.140625" style="167" customWidth="1"/>
    <col min="15122" max="15122" width="5" style="167" customWidth="1"/>
    <col min="15123" max="15123" width="4.7109375" style="167" customWidth="1"/>
    <col min="15124" max="15124" width="4.42578125" style="167" customWidth="1"/>
    <col min="15125" max="15125" width="4.7109375" style="167" customWidth="1"/>
    <col min="15126" max="15126" width="5.42578125" style="167" customWidth="1"/>
    <col min="15127" max="15359" width="9.140625" style="167"/>
    <col min="15360" max="15360" width="5.42578125" style="167" customWidth="1"/>
    <col min="15361" max="15361" width="20.140625" style="167" customWidth="1"/>
    <col min="15362" max="15362" width="6" style="167" customWidth="1"/>
    <col min="15363" max="15363" width="5.7109375" style="167" customWidth="1"/>
    <col min="15364" max="15364" width="6.140625" style="167" customWidth="1"/>
    <col min="15365" max="15365" width="5.28515625" style="167" customWidth="1"/>
    <col min="15366" max="15367" width="6.28515625" style="167" customWidth="1"/>
    <col min="15368" max="15368" width="5.42578125" style="167" customWidth="1"/>
    <col min="15369" max="15369" width="5.28515625" style="167" customWidth="1"/>
    <col min="15370" max="15370" width="5.140625" style="167" customWidth="1"/>
    <col min="15371" max="15371" width="4.42578125" style="167" customWidth="1"/>
    <col min="15372" max="15372" width="7.42578125" style="167" customWidth="1"/>
    <col min="15373" max="15373" width="4.42578125" style="167" customWidth="1"/>
    <col min="15374" max="15374" width="7" style="167" customWidth="1"/>
    <col min="15375" max="15375" width="4.42578125" style="167" customWidth="1"/>
    <col min="15376" max="15376" width="6.7109375" style="167" customWidth="1"/>
    <col min="15377" max="15377" width="5.140625" style="167" customWidth="1"/>
    <col min="15378" max="15378" width="5" style="167" customWidth="1"/>
    <col min="15379" max="15379" width="4.7109375" style="167" customWidth="1"/>
    <col min="15380" max="15380" width="4.42578125" style="167" customWidth="1"/>
    <col min="15381" max="15381" width="4.7109375" style="167" customWidth="1"/>
    <col min="15382" max="15382" width="5.42578125" style="167" customWidth="1"/>
    <col min="15383" max="15615" width="9.140625" style="167"/>
    <col min="15616" max="15616" width="5.42578125" style="167" customWidth="1"/>
    <col min="15617" max="15617" width="20.140625" style="167" customWidth="1"/>
    <col min="15618" max="15618" width="6" style="167" customWidth="1"/>
    <col min="15619" max="15619" width="5.7109375" style="167" customWidth="1"/>
    <col min="15620" max="15620" width="6.140625" style="167" customWidth="1"/>
    <col min="15621" max="15621" width="5.28515625" style="167" customWidth="1"/>
    <col min="15622" max="15623" width="6.28515625" style="167" customWidth="1"/>
    <col min="15624" max="15624" width="5.42578125" style="167" customWidth="1"/>
    <col min="15625" max="15625" width="5.28515625" style="167" customWidth="1"/>
    <col min="15626" max="15626" width="5.140625" style="167" customWidth="1"/>
    <col min="15627" max="15627" width="4.42578125" style="167" customWidth="1"/>
    <col min="15628" max="15628" width="7.42578125" style="167" customWidth="1"/>
    <col min="15629" max="15629" width="4.42578125" style="167" customWidth="1"/>
    <col min="15630" max="15630" width="7" style="167" customWidth="1"/>
    <col min="15631" max="15631" width="4.42578125" style="167" customWidth="1"/>
    <col min="15632" max="15632" width="6.7109375" style="167" customWidth="1"/>
    <col min="15633" max="15633" width="5.140625" style="167" customWidth="1"/>
    <col min="15634" max="15634" width="5" style="167" customWidth="1"/>
    <col min="15635" max="15635" width="4.7109375" style="167" customWidth="1"/>
    <col min="15636" max="15636" width="4.42578125" style="167" customWidth="1"/>
    <col min="15637" max="15637" width="4.7109375" style="167" customWidth="1"/>
    <col min="15638" max="15638" width="5.42578125" style="167" customWidth="1"/>
    <col min="15639" max="15871" width="9.140625" style="167"/>
    <col min="15872" max="15872" width="5.42578125" style="167" customWidth="1"/>
    <col min="15873" max="15873" width="20.140625" style="167" customWidth="1"/>
    <col min="15874" max="15874" width="6" style="167" customWidth="1"/>
    <col min="15875" max="15875" width="5.7109375" style="167" customWidth="1"/>
    <col min="15876" max="15876" width="6.140625" style="167" customWidth="1"/>
    <col min="15877" max="15877" width="5.28515625" style="167" customWidth="1"/>
    <col min="15878" max="15879" width="6.28515625" style="167" customWidth="1"/>
    <col min="15880" max="15880" width="5.42578125" style="167" customWidth="1"/>
    <col min="15881" max="15881" width="5.28515625" style="167" customWidth="1"/>
    <col min="15882" max="15882" width="5.140625" style="167" customWidth="1"/>
    <col min="15883" max="15883" width="4.42578125" style="167" customWidth="1"/>
    <col min="15884" max="15884" width="7.42578125" style="167" customWidth="1"/>
    <col min="15885" max="15885" width="4.42578125" style="167" customWidth="1"/>
    <col min="15886" max="15886" width="7" style="167" customWidth="1"/>
    <col min="15887" max="15887" width="4.42578125" style="167" customWidth="1"/>
    <col min="15888" max="15888" width="6.7109375" style="167" customWidth="1"/>
    <col min="15889" max="15889" width="5.140625" style="167" customWidth="1"/>
    <col min="15890" max="15890" width="5" style="167" customWidth="1"/>
    <col min="15891" max="15891" width="4.7109375" style="167" customWidth="1"/>
    <col min="15892" max="15892" width="4.42578125" style="167" customWidth="1"/>
    <col min="15893" max="15893" width="4.7109375" style="167" customWidth="1"/>
    <col min="15894" max="15894" width="5.42578125" style="167" customWidth="1"/>
    <col min="15895" max="16127" width="9.140625" style="167"/>
    <col min="16128" max="16128" width="5.42578125" style="167" customWidth="1"/>
    <col min="16129" max="16129" width="20.140625" style="167" customWidth="1"/>
    <col min="16130" max="16130" width="6" style="167" customWidth="1"/>
    <col min="16131" max="16131" width="5.7109375" style="167" customWidth="1"/>
    <col min="16132" max="16132" width="6.140625" style="167" customWidth="1"/>
    <col min="16133" max="16133" width="5.28515625" style="167" customWidth="1"/>
    <col min="16134" max="16135" width="6.28515625" style="167" customWidth="1"/>
    <col min="16136" max="16136" width="5.42578125" style="167" customWidth="1"/>
    <col min="16137" max="16137" width="5.28515625" style="167" customWidth="1"/>
    <col min="16138" max="16138" width="5.140625" style="167" customWidth="1"/>
    <col min="16139" max="16139" width="4.42578125" style="167" customWidth="1"/>
    <col min="16140" max="16140" width="7.42578125" style="167" customWidth="1"/>
    <col min="16141" max="16141" width="4.42578125" style="167" customWidth="1"/>
    <col min="16142" max="16142" width="7" style="167" customWidth="1"/>
    <col min="16143" max="16143" width="4.42578125" style="167" customWidth="1"/>
    <col min="16144" max="16144" width="6.7109375" style="167" customWidth="1"/>
    <col min="16145" max="16145" width="5.140625" style="167" customWidth="1"/>
    <col min="16146" max="16146" width="5" style="167" customWidth="1"/>
    <col min="16147" max="16147" width="4.7109375" style="167" customWidth="1"/>
    <col min="16148" max="16148" width="4.42578125" style="167" customWidth="1"/>
    <col min="16149" max="16149" width="4.7109375" style="167" customWidth="1"/>
    <col min="16150" max="16150" width="5.42578125" style="167" customWidth="1"/>
    <col min="16151" max="16384" width="9.140625" style="167"/>
  </cols>
  <sheetData>
    <row r="1" spans="1:30" ht="25.9" customHeight="1">
      <c r="A1" s="163"/>
      <c r="B1" s="164"/>
      <c r="D1" s="165"/>
      <c r="E1" s="165"/>
      <c r="F1" s="165"/>
      <c r="G1" s="165"/>
      <c r="H1" s="165"/>
      <c r="I1" s="165"/>
      <c r="J1" s="165"/>
      <c r="K1" s="165"/>
      <c r="L1" s="165"/>
      <c r="M1" s="285" t="s">
        <v>559</v>
      </c>
      <c r="N1" s="165"/>
      <c r="O1" s="165"/>
      <c r="P1" s="165"/>
      <c r="Q1" s="165"/>
      <c r="R1" s="165"/>
      <c r="S1" s="165"/>
      <c r="T1" s="165"/>
      <c r="U1" s="165"/>
      <c r="V1" s="166"/>
      <c r="AC1" s="167" t="s">
        <v>555</v>
      </c>
    </row>
    <row r="2" spans="1:30" s="171" customFormat="1" ht="25.9" customHeight="1">
      <c r="A2" s="168"/>
      <c r="B2" s="169"/>
      <c r="D2" s="202"/>
      <c r="E2" s="202"/>
      <c r="F2" s="202"/>
      <c r="G2" s="202"/>
      <c r="H2" s="202"/>
      <c r="I2" s="202"/>
      <c r="J2" s="202"/>
      <c r="K2" s="202"/>
      <c r="M2" s="201" t="s">
        <v>560</v>
      </c>
      <c r="N2" s="202"/>
      <c r="O2" s="202"/>
      <c r="P2" s="202"/>
      <c r="Q2" s="202"/>
      <c r="R2" s="202"/>
      <c r="S2" s="202"/>
      <c r="T2" s="170"/>
      <c r="U2" s="170"/>
      <c r="V2" s="170"/>
    </row>
    <row r="3" spans="1:30" s="171" customFormat="1" ht="25.9" customHeight="1">
      <c r="A3" s="168"/>
      <c r="B3" s="169"/>
      <c r="D3" s="202"/>
      <c r="E3" s="202"/>
      <c r="F3" s="202"/>
      <c r="G3" s="202"/>
      <c r="H3" s="202"/>
      <c r="I3" s="202"/>
      <c r="J3" s="202"/>
      <c r="K3" s="202"/>
      <c r="M3" s="284" t="s">
        <v>556</v>
      </c>
      <c r="N3" s="202"/>
      <c r="O3" s="202"/>
      <c r="P3" s="202"/>
      <c r="Q3" s="202"/>
      <c r="R3" s="202"/>
      <c r="S3" s="202"/>
      <c r="T3" s="170"/>
      <c r="U3" s="170"/>
      <c r="V3" s="170"/>
    </row>
    <row r="4" spans="1:30" s="171" customFormat="1" ht="18.75" customHeight="1">
      <c r="A4" s="172"/>
      <c r="B4" s="175"/>
      <c r="C4" s="173"/>
      <c r="D4" s="173"/>
      <c r="E4" s="173"/>
      <c r="F4" s="174"/>
      <c r="G4" s="174"/>
      <c r="H4" s="173"/>
      <c r="I4" s="173"/>
      <c r="J4" s="173"/>
      <c r="K4" s="173"/>
      <c r="L4" s="173"/>
      <c r="M4" s="166"/>
    </row>
    <row r="5" spans="1:30" ht="21.2" customHeight="1">
      <c r="A5" s="375" t="s">
        <v>273</v>
      </c>
      <c r="B5" s="365" t="s">
        <v>433</v>
      </c>
      <c r="C5" s="365" t="s">
        <v>522</v>
      </c>
      <c r="D5" s="365" t="s">
        <v>432</v>
      </c>
      <c r="E5" s="372" t="s">
        <v>497</v>
      </c>
      <c r="F5" s="366" t="s">
        <v>419</v>
      </c>
      <c r="G5" s="367"/>
      <c r="H5" s="368"/>
      <c r="I5" s="365" t="s">
        <v>415</v>
      </c>
      <c r="J5" s="365"/>
      <c r="K5" s="365"/>
      <c r="L5" s="365"/>
      <c r="M5" s="365"/>
      <c r="N5" s="365"/>
      <c r="O5" s="365"/>
      <c r="P5" s="365"/>
      <c r="Q5" s="365"/>
      <c r="R5" s="372" t="s">
        <v>416</v>
      </c>
      <c r="S5" s="372" t="s">
        <v>417</v>
      </c>
      <c r="T5" s="372" t="s">
        <v>3</v>
      </c>
      <c r="U5" s="365" t="s">
        <v>418</v>
      </c>
      <c r="V5" s="365"/>
      <c r="W5" s="376" t="s">
        <v>437</v>
      </c>
      <c r="X5" s="376"/>
      <c r="Y5" s="376"/>
      <c r="Z5" s="376"/>
      <c r="AA5" s="376"/>
      <c r="AB5" s="376"/>
      <c r="AC5" s="376"/>
      <c r="AD5" s="376"/>
    </row>
    <row r="6" spans="1:30" ht="36" customHeight="1">
      <c r="A6" s="375"/>
      <c r="B6" s="365"/>
      <c r="C6" s="365"/>
      <c r="D6" s="365"/>
      <c r="E6" s="373"/>
      <c r="F6" s="369"/>
      <c r="G6" s="370"/>
      <c r="H6" s="371"/>
      <c r="I6" s="365" t="s">
        <v>420</v>
      </c>
      <c r="J6" s="365" t="s">
        <v>421</v>
      </c>
      <c r="K6" s="365" t="s">
        <v>422</v>
      </c>
      <c r="L6" s="365"/>
      <c r="M6" s="365" t="s">
        <v>423</v>
      </c>
      <c r="N6" s="365"/>
      <c r="O6" s="365" t="s">
        <v>424</v>
      </c>
      <c r="P6" s="365"/>
      <c r="Q6" s="365" t="s">
        <v>425</v>
      </c>
      <c r="R6" s="373"/>
      <c r="S6" s="373"/>
      <c r="T6" s="373"/>
      <c r="U6" s="372" t="s">
        <v>406</v>
      </c>
      <c r="V6" s="372" t="s">
        <v>426</v>
      </c>
      <c r="W6" s="365" t="s">
        <v>420</v>
      </c>
      <c r="X6" s="365" t="s">
        <v>438</v>
      </c>
      <c r="Y6" s="365" t="s">
        <v>439</v>
      </c>
      <c r="Z6" s="365"/>
      <c r="AA6" s="365" t="s">
        <v>440</v>
      </c>
      <c r="AB6" s="365" t="s">
        <v>441</v>
      </c>
      <c r="AC6" s="365"/>
      <c r="AD6" s="365" t="s">
        <v>442</v>
      </c>
    </row>
    <row r="7" spans="1:30" ht="69.599999999999994" customHeight="1">
      <c r="A7" s="375"/>
      <c r="B7" s="365"/>
      <c r="C7" s="365"/>
      <c r="D7" s="365"/>
      <c r="E7" s="374"/>
      <c r="F7" s="242" t="s">
        <v>427</v>
      </c>
      <c r="G7" s="242" t="s">
        <v>523</v>
      </c>
      <c r="H7" s="242" t="s">
        <v>524</v>
      </c>
      <c r="I7" s="365"/>
      <c r="J7" s="365"/>
      <c r="K7" s="242" t="s">
        <v>428</v>
      </c>
      <c r="L7" s="242" t="s">
        <v>429</v>
      </c>
      <c r="M7" s="242" t="s">
        <v>428</v>
      </c>
      <c r="N7" s="242" t="s">
        <v>429</v>
      </c>
      <c r="O7" s="242" t="s">
        <v>428</v>
      </c>
      <c r="P7" s="242" t="s">
        <v>429</v>
      </c>
      <c r="Q7" s="365"/>
      <c r="R7" s="374"/>
      <c r="S7" s="374"/>
      <c r="T7" s="374"/>
      <c r="U7" s="374"/>
      <c r="V7" s="374"/>
      <c r="W7" s="365"/>
      <c r="X7" s="365"/>
      <c r="Y7" s="242" t="s">
        <v>420</v>
      </c>
      <c r="Z7" s="242" t="s">
        <v>443</v>
      </c>
      <c r="AA7" s="365"/>
      <c r="AB7" s="242" t="s">
        <v>444</v>
      </c>
      <c r="AC7" s="242" t="s">
        <v>445</v>
      </c>
      <c r="AD7" s="365"/>
    </row>
    <row r="8" spans="1:30" s="176" customFormat="1" ht="15.75" customHeight="1">
      <c r="A8" s="182">
        <v>1</v>
      </c>
      <c r="B8" s="183" t="s">
        <v>434</v>
      </c>
      <c r="C8" s="184"/>
      <c r="D8" s="184"/>
      <c r="E8" s="184"/>
      <c r="F8" s="185"/>
      <c r="G8" s="185"/>
      <c r="H8" s="185"/>
      <c r="I8" s="185"/>
      <c r="J8" s="186"/>
      <c r="K8" s="185"/>
      <c r="L8" s="185"/>
      <c r="M8" s="185"/>
      <c r="N8" s="185"/>
      <c r="O8" s="185"/>
      <c r="P8" s="185"/>
      <c r="Q8" s="185"/>
      <c r="R8" s="185"/>
      <c r="S8" s="184"/>
      <c r="T8" s="184"/>
      <c r="U8" s="184"/>
      <c r="V8" s="187"/>
      <c r="W8" s="188"/>
      <c r="X8" s="188"/>
      <c r="Y8" s="188"/>
      <c r="Z8" s="188"/>
      <c r="AA8" s="188"/>
      <c r="AB8" s="188"/>
      <c r="AC8" s="188"/>
      <c r="AD8" s="188"/>
    </row>
    <row r="9" spans="1:30" s="176" customFormat="1" ht="15.75" customHeight="1">
      <c r="A9" s="182" t="s">
        <v>281</v>
      </c>
      <c r="B9" s="183" t="s">
        <v>449</v>
      </c>
      <c r="C9" s="184" t="s">
        <v>498</v>
      </c>
      <c r="D9" s="184"/>
      <c r="E9" s="184"/>
      <c r="F9" s="185"/>
      <c r="G9" s="185"/>
      <c r="H9" s="185"/>
      <c r="I9" s="185"/>
      <c r="J9" s="186"/>
      <c r="K9" s="185"/>
      <c r="L9" s="185"/>
      <c r="M9" s="185"/>
      <c r="N9" s="185"/>
      <c r="O9" s="185"/>
      <c r="P9" s="185"/>
      <c r="Q9" s="185"/>
      <c r="R9" s="185"/>
      <c r="S9" s="184"/>
      <c r="T9" s="184"/>
      <c r="U9" s="184"/>
      <c r="V9" s="187"/>
      <c r="W9" s="188"/>
      <c r="X9" s="188"/>
      <c r="Y9" s="188"/>
      <c r="Z9" s="188"/>
      <c r="AA9" s="188"/>
      <c r="AB9" s="188"/>
      <c r="AC9" s="188"/>
      <c r="AD9" s="188"/>
    </row>
    <row r="10" spans="1:30" s="176" customFormat="1" ht="15.75" customHeight="1">
      <c r="A10" s="182"/>
      <c r="B10" s="183"/>
      <c r="C10" s="184" t="s">
        <v>498</v>
      </c>
      <c r="D10" s="184"/>
      <c r="E10" s="184"/>
      <c r="F10" s="185"/>
      <c r="G10" s="185"/>
      <c r="H10" s="185"/>
      <c r="I10" s="185"/>
      <c r="J10" s="186"/>
      <c r="K10" s="185"/>
      <c r="L10" s="185"/>
      <c r="M10" s="185"/>
      <c r="N10" s="185"/>
      <c r="O10" s="185"/>
      <c r="P10" s="185"/>
      <c r="Q10" s="185"/>
      <c r="R10" s="185"/>
      <c r="S10" s="184"/>
      <c r="T10" s="184"/>
      <c r="U10" s="184"/>
      <c r="V10" s="187"/>
      <c r="W10" s="188"/>
      <c r="X10" s="188"/>
      <c r="Y10" s="188"/>
      <c r="Z10" s="188"/>
      <c r="AA10" s="188"/>
      <c r="AB10" s="188"/>
      <c r="AC10" s="188"/>
      <c r="AD10" s="188"/>
    </row>
    <row r="11" spans="1:30" s="176" customFormat="1" ht="15.75" customHeight="1">
      <c r="A11" s="182"/>
      <c r="B11" s="183"/>
      <c r="C11" s="184"/>
      <c r="D11" s="184"/>
      <c r="E11" s="184"/>
      <c r="F11" s="185"/>
      <c r="G11" s="185"/>
      <c r="H11" s="185"/>
      <c r="I11" s="185"/>
      <c r="J11" s="186"/>
      <c r="K11" s="185"/>
      <c r="L11" s="185"/>
      <c r="M11" s="185"/>
      <c r="N11" s="185"/>
      <c r="O11" s="185"/>
      <c r="P11" s="185"/>
      <c r="Q11" s="185"/>
      <c r="R11" s="185"/>
      <c r="S11" s="184"/>
      <c r="T11" s="184"/>
      <c r="U11" s="184"/>
      <c r="V11" s="187"/>
      <c r="W11" s="188"/>
      <c r="X11" s="188"/>
      <c r="Y11" s="188"/>
      <c r="Z11" s="188"/>
      <c r="AA11" s="188"/>
      <c r="AB11" s="188"/>
      <c r="AC11" s="188"/>
      <c r="AD11" s="188"/>
    </row>
    <row r="12" spans="1:30" ht="15.75" customHeight="1">
      <c r="A12" s="182" t="s">
        <v>282</v>
      </c>
      <c r="B12" s="183" t="s">
        <v>449</v>
      </c>
      <c r="C12" s="184"/>
      <c r="D12" s="184"/>
      <c r="E12" s="184"/>
      <c r="F12" s="185"/>
      <c r="G12" s="185"/>
      <c r="H12" s="185"/>
      <c r="I12" s="185"/>
      <c r="J12" s="186"/>
      <c r="K12" s="185"/>
      <c r="L12" s="185"/>
      <c r="M12" s="185"/>
      <c r="N12" s="185"/>
      <c r="O12" s="185"/>
      <c r="P12" s="185"/>
      <c r="Q12" s="185"/>
      <c r="R12" s="185"/>
      <c r="S12" s="184"/>
      <c r="T12" s="184"/>
      <c r="U12" s="184"/>
      <c r="V12" s="187"/>
      <c r="W12" s="181"/>
      <c r="X12" s="181"/>
      <c r="Y12" s="181"/>
      <c r="Z12" s="181"/>
      <c r="AA12" s="181"/>
      <c r="AB12" s="181"/>
      <c r="AC12" s="181"/>
      <c r="AD12" s="181"/>
    </row>
    <row r="13" spans="1:30" ht="15.75" customHeight="1">
      <c r="A13" s="182"/>
      <c r="B13" s="183" t="s">
        <v>315</v>
      </c>
      <c r="C13" s="184"/>
      <c r="D13" s="184"/>
      <c r="E13" s="184"/>
      <c r="F13" s="185"/>
      <c r="G13" s="185"/>
      <c r="H13" s="185"/>
      <c r="I13" s="185"/>
      <c r="J13" s="186"/>
      <c r="K13" s="185"/>
      <c r="L13" s="185"/>
      <c r="M13" s="185"/>
      <c r="N13" s="185"/>
      <c r="O13" s="185"/>
      <c r="P13" s="185"/>
      <c r="Q13" s="185"/>
      <c r="R13" s="185"/>
      <c r="S13" s="184"/>
      <c r="T13" s="184"/>
      <c r="U13" s="184"/>
      <c r="V13" s="187"/>
      <c r="W13" s="181"/>
      <c r="X13" s="181"/>
      <c r="Y13" s="181"/>
      <c r="Z13" s="181"/>
      <c r="AA13" s="181"/>
      <c r="AB13" s="181"/>
      <c r="AC13" s="181"/>
      <c r="AD13" s="181"/>
    </row>
    <row r="14" spans="1:30" ht="15.75" customHeight="1">
      <c r="A14" s="182"/>
      <c r="B14" s="183" t="s">
        <v>315</v>
      </c>
      <c r="C14" s="184"/>
      <c r="D14" s="184"/>
      <c r="E14" s="184"/>
      <c r="F14" s="185"/>
      <c r="G14" s="185"/>
      <c r="H14" s="185"/>
      <c r="I14" s="185"/>
      <c r="J14" s="186"/>
      <c r="K14" s="185"/>
      <c r="L14" s="185"/>
      <c r="M14" s="185"/>
      <c r="N14" s="185"/>
      <c r="O14" s="185"/>
      <c r="P14" s="185"/>
      <c r="Q14" s="185"/>
      <c r="R14" s="185"/>
      <c r="S14" s="184"/>
      <c r="T14" s="184"/>
      <c r="U14" s="184"/>
      <c r="V14" s="187"/>
      <c r="W14" s="181"/>
      <c r="X14" s="181"/>
      <c r="Y14" s="181"/>
      <c r="Z14" s="181"/>
      <c r="AA14" s="181"/>
      <c r="AB14" s="181"/>
      <c r="AC14" s="181"/>
      <c r="AD14" s="181"/>
    </row>
    <row r="15" spans="1:30" ht="15.75" customHeight="1">
      <c r="A15" s="182"/>
      <c r="B15" s="183" t="s">
        <v>315</v>
      </c>
      <c r="C15" s="184"/>
      <c r="D15" s="184"/>
      <c r="E15" s="184"/>
      <c r="F15" s="185"/>
      <c r="G15" s="185"/>
      <c r="H15" s="185"/>
      <c r="I15" s="185"/>
      <c r="J15" s="186"/>
      <c r="K15" s="185"/>
      <c r="L15" s="185"/>
      <c r="M15" s="185"/>
      <c r="N15" s="185"/>
      <c r="O15" s="185"/>
      <c r="P15" s="185"/>
      <c r="Q15" s="185"/>
      <c r="R15" s="185"/>
      <c r="S15" s="184"/>
      <c r="T15" s="184"/>
      <c r="U15" s="184"/>
      <c r="V15" s="187"/>
      <c r="W15" s="181"/>
      <c r="X15" s="181"/>
      <c r="Y15" s="181"/>
      <c r="Z15" s="181"/>
      <c r="AA15" s="181"/>
      <c r="AB15" s="181"/>
      <c r="AC15" s="181"/>
      <c r="AD15" s="181"/>
    </row>
    <row r="16" spans="1:30" s="176" customFormat="1" ht="15.75" customHeight="1">
      <c r="A16" s="182">
        <v>2</v>
      </c>
      <c r="B16" s="183" t="s">
        <v>434</v>
      </c>
      <c r="C16" s="184"/>
      <c r="D16" s="184"/>
      <c r="E16" s="184"/>
      <c r="F16" s="185"/>
      <c r="G16" s="185"/>
      <c r="H16" s="185"/>
      <c r="I16" s="185"/>
      <c r="J16" s="186"/>
      <c r="K16" s="185"/>
      <c r="L16" s="185"/>
      <c r="M16" s="185"/>
      <c r="N16" s="185"/>
      <c r="O16" s="185"/>
      <c r="P16" s="185"/>
      <c r="Q16" s="185"/>
      <c r="R16" s="185"/>
      <c r="S16" s="184"/>
      <c r="T16" s="184"/>
      <c r="U16" s="184"/>
      <c r="V16" s="187"/>
      <c r="W16" s="188"/>
      <c r="X16" s="188"/>
      <c r="Y16" s="188"/>
      <c r="Z16" s="188"/>
      <c r="AA16" s="188"/>
      <c r="AB16" s="188"/>
      <c r="AC16" s="188"/>
      <c r="AD16" s="188"/>
    </row>
    <row r="17" spans="1:30" s="176" customFormat="1" ht="15.75" customHeight="1">
      <c r="A17" s="182" t="s">
        <v>265</v>
      </c>
      <c r="B17" s="183" t="s">
        <v>449</v>
      </c>
      <c r="C17" s="184"/>
      <c r="D17" s="184"/>
      <c r="E17" s="184"/>
      <c r="F17" s="185"/>
      <c r="G17" s="185"/>
      <c r="H17" s="185"/>
      <c r="I17" s="185"/>
      <c r="J17" s="186"/>
      <c r="K17" s="185"/>
      <c r="L17" s="185"/>
      <c r="M17" s="185"/>
      <c r="N17" s="185"/>
      <c r="O17" s="185"/>
      <c r="P17" s="185"/>
      <c r="Q17" s="185"/>
      <c r="R17" s="185"/>
      <c r="S17" s="184"/>
      <c r="T17" s="184"/>
      <c r="U17" s="184"/>
      <c r="V17" s="187"/>
      <c r="W17" s="188"/>
      <c r="X17" s="188"/>
      <c r="Y17" s="188"/>
      <c r="Z17" s="188"/>
      <c r="AA17" s="188"/>
      <c r="AB17" s="188"/>
      <c r="AC17" s="188"/>
      <c r="AD17" s="188"/>
    </row>
    <row r="18" spans="1:30" ht="15.75" customHeight="1">
      <c r="A18" s="182" t="s">
        <v>299</v>
      </c>
      <c r="B18" s="183" t="s">
        <v>449</v>
      </c>
      <c r="C18" s="184"/>
      <c r="D18" s="184"/>
      <c r="E18" s="184"/>
      <c r="F18" s="185"/>
      <c r="G18" s="185"/>
      <c r="H18" s="185"/>
      <c r="I18" s="185"/>
      <c r="J18" s="186"/>
      <c r="K18" s="185"/>
      <c r="L18" s="185"/>
      <c r="M18" s="185"/>
      <c r="N18" s="185"/>
      <c r="O18" s="185"/>
      <c r="P18" s="185"/>
      <c r="Q18" s="185"/>
      <c r="R18" s="185"/>
      <c r="S18" s="184"/>
      <c r="T18" s="184"/>
      <c r="U18" s="184"/>
      <c r="V18" s="187"/>
      <c r="W18" s="181"/>
      <c r="X18" s="181"/>
      <c r="Y18" s="181"/>
      <c r="Z18" s="181"/>
      <c r="AA18" s="181"/>
      <c r="AB18" s="181"/>
      <c r="AC18" s="181"/>
      <c r="AD18" s="181"/>
    </row>
    <row r="19" spans="1:30" ht="15.75" customHeight="1">
      <c r="A19" s="182"/>
      <c r="B19" s="183" t="s">
        <v>315</v>
      </c>
      <c r="C19" s="184"/>
      <c r="D19" s="184"/>
      <c r="E19" s="184"/>
      <c r="F19" s="185"/>
      <c r="G19" s="185"/>
      <c r="H19" s="185"/>
      <c r="I19" s="185"/>
      <c r="J19" s="186"/>
      <c r="K19" s="185"/>
      <c r="L19" s="185"/>
      <c r="M19" s="185"/>
      <c r="N19" s="185"/>
      <c r="O19" s="185"/>
      <c r="P19" s="185"/>
      <c r="Q19" s="185"/>
      <c r="R19" s="185"/>
      <c r="S19" s="184"/>
      <c r="T19" s="184"/>
      <c r="U19" s="184"/>
      <c r="V19" s="187"/>
      <c r="W19" s="181"/>
      <c r="X19" s="181"/>
      <c r="Y19" s="181"/>
      <c r="Z19" s="181"/>
      <c r="AA19" s="181"/>
      <c r="AB19" s="181"/>
      <c r="AC19" s="181"/>
      <c r="AD19" s="181"/>
    </row>
    <row r="20" spans="1:30" ht="15.75" customHeight="1">
      <c r="A20" s="182"/>
      <c r="B20" s="183" t="s">
        <v>315</v>
      </c>
      <c r="C20" s="184"/>
      <c r="D20" s="184"/>
      <c r="E20" s="184"/>
      <c r="F20" s="185"/>
      <c r="G20" s="185"/>
      <c r="H20" s="185"/>
      <c r="I20" s="185"/>
      <c r="J20" s="186"/>
      <c r="K20" s="185"/>
      <c r="L20" s="185"/>
      <c r="M20" s="185"/>
      <c r="N20" s="185"/>
      <c r="O20" s="185"/>
      <c r="P20" s="185"/>
      <c r="Q20" s="185"/>
      <c r="R20" s="185"/>
      <c r="S20" s="184"/>
      <c r="T20" s="184"/>
      <c r="U20" s="184"/>
      <c r="V20" s="187"/>
      <c r="W20" s="181"/>
      <c r="X20" s="181"/>
      <c r="Y20" s="181"/>
      <c r="Z20" s="181"/>
      <c r="AA20" s="181"/>
      <c r="AB20" s="181"/>
      <c r="AC20" s="181"/>
      <c r="AD20" s="181"/>
    </row>
    <row r="21" spans="1:30" ht="15.75" customHeight="1">
      <c r="A21" s="182"/>
      <c r="B21" s="183" t="s">
        <v>315</v>
      </c>
      <c r="C21" s="184"/>
      <c r="D21" s="184"/>
      <c r="E21" s="184"/>
      <c r="F21" s="185"/>
      <c r="G21" s="185"/>
      <c r="H21" s="185"/>
      <c r="I21" s="185"/>
      <c r="J21" s="186"/>
      <c r="K21" s="185"/>
      <c r="L21" s="185"/>
      <c r="M21" s="185"/>
      <c r="N21" s="185"/>
      <c r="O21" s="185"/>
      <c r="P21" s="185"/>
      <c r="Q21" s="185"/>
      <c r="R21" s="185"/>
      <c r="S21" s="184"/>
      <c r="T21" s="184"/>
      <c r="U21" s="184"/>
      <c r="V21" s="187"/>
      <c r="W21" s="181"/>
      <c r="X21" s="181"/>
      <c r="Y21" s="181"/>
      <c r="Z21" s="181"/>
      <c r="AA21" s="181"/>
      <c r="AB21" s="181"/>
      <c r="AC21" s="181"/>
      <c r="AD21" s="181"/>
    </row>
    <row r="22" spans="1:30" ht="15.75" customHeight="1">
      <c r="A22" s="182"/>
      <c r="B22" s="183" t="s">
        <v>315</v>
      </c>
      <c r="C22" s="184"/>
      <c r="D22" s="184"/>
      <c r="E22" s="184"/>
      <c r="F22" s="185"/>
      <c r="G22" s="185"/>
      <c r="H22" s="185"/>
      <c r="I22" s="185"/>
      <c r="J22" s="186"/>
      <c r="K22" s="185"/>
      <c r="L22" s="185"/>
      <c r="M22" s="185"/>
      <c r="N22" s="185"/>
      <c r="O22" s="185"/>
      <c r="P22" s="185"/>
      <c r="Q22" s="185"/>
      <c r="R22" s="185"/>
      <c r="S22" s="184"/>
      <c r="T22" s="184"/>
      <c r="U22" s="184"/>
      <c r="V22" s="187"/>
      <c r="W22" s="181"/>
      <c r="X22" s="181"/>
      <c r="Y22" s="181"/>
      <c r="Z22" s="181"/>
      <c r="AA22" s="181"/>
      <c r="AB22" s="181"/>
      <c r="AC22" s="181"/>
      <c r="AD22" s="181"/>
    </row>
    <row r="23" spans="1:30" ht="15.75" customHeight="1">
      <c r="A23" s="182"/>
      <c r="B23" s="183" t="s">
        <v>315</v>
      </c>
      <c r="C23" s="184"/>
      <c r="D23" s="184"/>
      <c r="E23" s="184"/>
      <c r="F23" s="185"/>
      <c r="G23" s="185"/>
      <c r="H23" s="185"/>
      <c r="I23" s="185"/>
      <c r="J23" s="186"/>
      <c r="K23" s="185"/>
      <c r="L23" s="185"/>
      <c r="M23" s="185"/>
      <c r="N23" s="185"/>
      <c r="O23" s="185"/>
      <c r="P23" s="185"/>
      <c r="Q23" s="185"/>
      <c r="R23" s="185"/>
      <c r="S23" s="184"/>
      <c r="T23" s="184"/>
      <c r="U23" s="184"/>
      <c r="V23" s="187"/>
      <c r="W23" s="181"/>
      <c r="X23" s="181"/>
      <c r="Y23" s="181"/>
      <c r="Z23" s="181"/>
      <c r="AA23" s="181"/>
      <c r="AB23" s="181"/>
      <c r="AC23" s="181"/>
      <c r="AD23" s="181"/>
    </row>
    <row r="24" spans="1:30" ht="15.75" customHeight="1">
      <c r="A24" s="182"/>
      <c r="B24" s="183" t="s">
        <v>315</v>
      </c>
      <c r="C24" s="184"/>
      <c r="D24" s="184"/>
      <c r="E24" s="184"/>
      <c r="F24" s="185"/>
      <c r="G24" s="185"/>
      <c r="H24" s="185"/>
      <c r="I24" s="185"/>
      <c r="J24" s="186"/>
      <c r="K24" s="185"/>
      <c r="L24" s="185"/>
      <c r="M24" s="185"/>
      <c r="N24" s="185"/>
      <c r="O24" s="185"/>
      <c r="P24" s="185"/>
      <c r="Q24" s="185"/>
      <c r="R24" s="185"/>
      <c r="S24" s="184"/>
      <c r="T24" s="184"/>
      <c r="U24" s="184"/>
      <c r="V24" s="187"/>
      <c r="W24" s="181"/>
      <c r="X24" s="181"/>
      <c r="Y24" s="181"/>
      <c r="Z24" s="181"/>
      <c r="AA24" s="181"/>
      <c r="AB24" s="181"/>
      <c r="AC24" s="181"/>
      <c r="AD24" s="181"/>
    </row>
    <row r="25" spans="1:30" ht="15.75" customHeight="1">
      <c r="A25" s="182"/>
      <c r="B25" s="183" t="s">
        <v>315</v>
      </c>
      <c r="C25" s="184"/>
      <c r="D25" s="184"/>
      <c r="E25" s="184"/>
      <c r="F25" s="185"/>
      <c r="G25" s="185"/>
      <c r="H25" s="185"/>
      <c r="I25" s="185"/>
      <c r="J25" s="186"/>
      <c r="K25" s="185"/>
      <c r="L25" s="185"/>
      <c r="M25" s="185"/>
      <c r="N25" s="185"/>
      <c r="O25" s="185"/>
      <c r="P25" s="185"/>
      <c r="Q25" s="185"/>
      <c r="R25" s="185"/>
      <c r="S25" s="184"/>
      <c r="T25" s="184"/>
      <c r="U25" s="184"/>
      <c r="V25" s="187"/>
      <c r="W25" s="181"/>
      <c r="X25" s="181"/>
      <c r="Y25" s="181"/>
      <c r="Z25" s="181"/>
      <c r="AA25" s="181"/>
      <c r="AB25" s="181"/>
      <c r="AC25" s="181"/>
      <c r="AD25" s="181"/>
    </row>
    <row r="26" spans="1:30" ht="15.75" customHeight="1">
      <c r="A26" s="182"/>
      <c r="B26" s="183" t="s">
        <v>315</v>
      </c>
      <c r="C26" s="184"/>
      <c r="D26" s="184"/>
      <c r="E26" s="184"/>
      <c r="F26" s="185"/>
      <c r="G26" s="185"/>
      <c r="H26" s="185"/>
      <c r="I26" s="185"/>
      <c r="J26" s="186"/>
      <c r="K26" s="185"/>
      <c r="L26" s="185"/>
      <c r="M26" s="185"/>
      <c r="N26" s="185"/>
      <c r="O26" s="185"/>
      <c r="P26" s="185"/>
      <c r="Q26" s="185"/>
      <c r="R26" s="185"/>
      <c r="S26" s="184"/>
      <c r="T26" s="184"/>
      <c r="U26" s="184"/>
      <c r="V26" s="187"/>
      <c r="W26" s="181"/>
      <c r="X26" s="181"/>
      <c r="Y26" s="181"/>
      <c r="Z26" s="181"/>
      <c r="AA26" s="181"/>
      <c r="AB26" s="181"/>
      <c r="AC26" s="181"/>
      <c r="AD26" s="181"/>
    </row>
    <row r="27" spans="1:30" ht="15.75" customHeight="1">
      <c r="A27" s="189"/>
      <c r="B27" s="190" t="s">
        <v>430</v>
      </c>
      <c r="C27" s="191"/>
      <c r="D27" s="191"/>
      <c r="E27" s="191"/>
      <c r="F27" s="191"/>
      <c r="G27" s="191"/>
      <c r="H27" s="191"/>
      <c r="I27" s="191"/>
      <c r="J27" s="192"/>
      <c r="K27" s="191"/>
      <c r="L27" s="193"/>
      <c r="M27" s="191"/>
      <c r="N27" s="193"/>
      <c r="O27" s="191"/>
      <c r="P27" s="193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</row>
    <row r="28" spans="1:30" s="176" customFormat="1" ht="15.75" customHeight="1">
      <c r="A28" s="182">
        <v>1</v>
      </c>
      <c r="B28" s="183" t="s">
        <v>434</v>
      </c>
      <c r="C28" s="184"/>
      <c r="D28" s="184"/>
      <c r="E28" s="184"/>
      <c r="F28" s="185"/>
      <c r="G28" s="185"/>
      <c r="H28" s="185"/>
      <c r="I28" s="185"/>
      <c r="J28" s="186"/>
      <c r="K28" s="185"/>
      <c r="L28" s="185"/>
      <c r="M28" s="185"/>
      <c r="N28" s="185"/>
      <c r="O28" s="185"/>
      <c r="P28" s="185"/>
      <c r="Q28" s="185"/>
      <c r="R28" s="185"/>
      <c r="S28" s="184"/>
      <c r="T28" s="184"/>
      <c r="U28" s="184"/>
      <c r="V28" s="187"/>
      <c r="W28" s="188"/>
      <c r="X28" s="188"/>
      <c r="Y28" s="188"/>
      <c r="Z28" s="188"/>
      <c r="AA28" s="188"/>
      <c r="AB28" s="188"/>
      <c r="AC28" s="188"/>
      <c r="AD28" s="188"/>
    </row>
    <row r="29" spans="1:30" s="176" customFormat="1" ht="15.75" customHeight="1">
      <c r="A29" s="182" t="s">
        <v>281</v>
      </c>
      <c r="B29" s="183" t="s">
        <v>449</v>
      </c>
      <c r="C29" s="184"/>
      <c r="D29" s="184"/>
      <c r="E29" s="184"/>
      <c r="F29" s="185"/>
      <c r="G29" s="185"/>
      <c r="H29" s="185"/>
      <c r="I29" s="185"/>
      <c r="J29" s="186"/>
      <c r="K29" s="185"/>
      <c r="L29" s="185"/>
      <c r="M29" s="185"/>
      <c r="N29" s="185"/>
      <c r="O29" s="185"/>
      <c r="P29" s="185"/>
      <c r="Q29" s="185"/>
      <c r="R29" s="185"/>
      <c r="S29" s="184"/>
      <c r="T29" s="184"/>
      <c r="U29" s="184"/>
      <c r="V29" s="187"/>
      <c r="W29" s="188"/>
      <c r="X29" s="188"/>
      <c r="Y29" s="188"/>
      <c r="Z29" s="188"/>
      <c r="AA29" s="188"/>
      <c r="AB29" s="188"/>
      <c r="AC29" s="188"/>
      <c r="AD29" s="188"/>
    </row>
    <row r="30" spans="1:30" ht="15.75" customHeight="1">
      <c r="A30" s="182" t="s">
        <v>282</v>
      </c>
      <c r="B30" s="183" t="s">
        <v>449</v>
      </c>
      <c r="C30" s="184"/>
      <c r="D30" s="184"/>
      <c r="E30" s="184"/>
      <c r="F30" s="185"/>
      <c r="G30" s="185"/>
      <c r="H30" s="185"/>
      <c r="I30" s="185"/>
      <c r="J30" s="186"/>
      <c r="K30" s="185"/>
      <c r="L30" s="185"/>
      <c r="M30" s="185"/>
      <c r="N30" s="185"/>
      <c r="O30" s="185"/>
      <c r="P30" s="185"/>
      <c r="Q30" s="185"/>
      <c r="R30" s="185"/>
      <c r="S30" s="184"/>
      <c r="T30" s="184"/>
      <c r="U30" s="184"/>
      <c r="V30" s="187"/>
      <c r="W30" s="181"/>
      <c r="X30" s="181"/>
      <c r="Y30" s="181"/>
      <c r="Z30" s="181"/>
      <c r="AA30" s="181"/>
      <c r="AB30" s="181"/>
      <c r="AC30" s="181"/>
      <c r="AD30" s="181"/>
    </row>
    <row r="31" spans="1:30" ht="15.75" customHeight="1">
      <c r="A31" s="182"/>
      <c r="B31" s="183" t="s">
        <v>315</v>
      </c>
      <c r="C31" s="184"/>
      <c r="D31" s="184"/>
      <c r="E31" s="184"/>
      <c r="F31" s="185"/>
      <c r="G31" s="185"/>
      <c r="H31" s="185"/>
      <c r="I31" s="185"/>
      <c r="J31" s="186"/>
      <c r="K31" s="185"/>
      <c r="L31" s="185"/>
      <c r="M31" s="185"/>
      <c r="N31" s="185"/>
      <c r="O31" s="185"/>
      <c r="P31" s="185"/>
      <c r="Q31" s="185"/>
      <c r="R31" s="185"/>
      <c r="S31" s="184"/>
      <c r="T31" s="184"/>
      <c r="U31" s="184"/>
      <c r="V31" s="187"/>
      <c r="W31" s="181"/>
      <c r="X31" s="181"/>
      <c r="Y31" s="181"/>
      <c r="Z31" s="181"/>
      <c r="AA31" s="181"/>
      <c r="AB31" s="181"/>
      <c r="AC31" s="181"/>
      <c r="AD31" s="181"/>
    </row>
    <row r="32" spans="1:30" ht="15.75" customHeight="1">
      <c r="A32" s="182"/>
      <c r="B32" s="183" t="s">
        <v>315</v>
      </c>
      <c r="C32" s="184"/>
      <c r="D32" s="184"/>
      <c r="E32" s="184"/>
      <c r="F32" s="185"/>
      <c r="G32" s="185"/>
      <c r="H32" s="185"/>
      <c r="I32" s="185"/>
      <c r="J32" s="186"/>
      <c r="K32" s="185"/>
      <c r="L32" s="185"/>
      <c r="M32" s="185"/>
      <c r="N32" s="185"/>
      <c r="O32" s="185"/>
      <c r="P32" s="185"/>
      <c r="Q32" s="185"/>
      <c r="R32" s="185"/>
      <c r="S32" s="184"/>
      <c r="T32" s="184"/>
      <c r="U32" s="184"/>
      <c r="V32" s="187"/>
      <c r="W32" s="181"/>
      <c r="X32" s="181"/>
      <c r="Y32" s="181"/>
      <c r="Z32" s="181"/>
      <c r="AA32" s="181"/>
      <c r="AB32" s="181"/>
      <c r="AC32" s="181"/>
      <c r="AD32" s="181"/>
    </row>
    <row r="33" spans="1:30" ht="15.75" customHeight="1">
      <c r="A33" s="182"/>
      <c r="B33" s="183" t="s">
        <v>315</v>
      </c>
      <c r="C33" s="184"/>
      <c r="D33" s="184"/>
      <c r="E33" s="184"/>
      <c r="F33" s="185"/>
      <c r="G33" s="185"/>
      <c r="H33" s="185"/>
      <c r="I33" s="185"/>
      <c r="J33" s="186"/>
      <c r="K33" s="185"/>
      <c r="L33" s="185"/>
      <c r="M33" s="185"/>
      <c r="N33" s="185"/>
      <c r="O33" s="185"/>
      <c r="P33" s="185"/>
      <c r="Q33" s="185"/>
      <c r="R33" s="185"/>
      <c r="S33" s="184"/>
      <c r="T33" s="184"/>
      <c r="U33" s="184"/>
      <c r="V33" s="187"/>
      <c r="W33" s="181"/>
      <c r="X33" s="181"/>
      <c r="Y33" s="181"/>
      <c r="Z33" s="181"/>
      <c r="AA33" s="181"/>
      <c r="AB33" s="181"/>
      <c r="AC33" s="181"/>
      <c r="AD33" s="181"/>
    </row>
    <row r="34" spans="1:30" s="176" customFormat="1" ht="15.75" customHeight="1">
      <c r="A34" s="182">
        <v>2</v>
      </c>
      <c r="B34" s="183" t="s">
        <v>434</v>
      </c>
      <c r="C34" s="184"/>
      <c r="D34" s="184"/>
      <c r="E34" s="184"/>
      <c r="F34" s="185"/>
      <c r="G34" s="185"/>
      <c r="H34" s="185"/>
      <c r="I34" s="185"/>
      <c r="J34" s="186"/>
      <c r="K34" s="185"/>
      <c r="L34" s="185"/>
      <c r="M34" s="185"/>
      <c r="N34" s="185"/>
      <c r="O34" s="185"/>
      <c r="P34" s="185"/>
      <c r="Q34" s="185"/>
      <c r="R34" s="185"/>
      <c r="S34" s="184"/>
      <c r="T34" s="184"/>
      <c r="U34" s="184"/>
      <c r="V34" s="187"/>
      <c r="W34" s="188"/>
      <c r="X34" s="188"/>
      <c r="Y34" s="188"/>
      <c r="Z34" s="188"/>
      <c r="AA34" s="188"/>
      <c r="AB34" s="188"/>
      <c r="AC34" s="188"/>
      <c r="AD34" s="188"/>
    </row>
    <row r="35" spans="1:30" s="176" customFormat="1" ht="15.75" customHeight="1">
      <c r="A35" s="182" t="s">
        <v>265</v>
      </c>
      <c r="B35" s="183" t="s">
        <v>449</v>
      </c>
      <c r="C35" s="184"/>
      <c r="D35" s="184"/>
      <c r="E35" s="184"/>
      <c r="F35" s="185"/>
      <c r="G35" s="185"/>
      <c r="H35" s="185"/>
      <c r="I35" s="185"/>
      <c r="J35" s="186"/>
      <c r="K35" s="185"/>
      <c r="L35" s="185"/>
      <c r="M35" s="185"/>
      <c r="N35" s="185"/>
      <c r="O35" s="185"/>
      <c r="P35" s="185"/>
      <c r="Q35" s="185"/>
      <c r="R35" s="185"/>
      <c r="S35" s="184"/>
      <c r="T35" s="184"/>
      <c r="U35" s="184"/>
      <c r="V35" s="187"/>
      <c r="W35" s="188"/>
      <c r="X35" s="188"/>
      <c r="Y35" s="188"/>
      <c r="Z35" s="188"/>
      <c r="AA35" s="188"/>
      <c r="AB35" s="188"/>
      <c r="AC35" s="188"/>
      <c r="AD35" s="188"/>
    </row>
    <row r="36" spans="1:30" ht="15.75" customHeight="1">
      <c r="A36" s="182" t="s">
        <v>299</v>
      </c>
      <c r="B36" s="183" t="s">
        <v>449</v>
      </c>
      <c r="C36" s="184"/>
      <c r="D36" s="184"/>
      <c r="E36" s="184"/>
      <c r="F36" s="185"/>
      <c r="G36" s="185"/>
      <c r="H36" s="185"/>
      <c r="I36" s="185"/>
      <c r="J36" s="186"/>
      <c r="K36" s="185"/>
      <c r="L36" s="185"/>
      <c r="M36" s="185"/>
      <c r="N36" s="185"/>
      <c r="O36" s="185"/>
      <c r="P36" s="185"/>
      <c r="Q36" s="185"/>
      <c r="R36" s="185"/>
      <c r="S36" s="184"/>
      <c r="T36" s="184"/>
      <c r="U36" s="184"/>
      <c r="V36" s="187"/>
      <c r="W36" s="181"/>
      <c r="X36" s="181"/>
      <c r="Y36" s="181"/>
      <c r="Z36" s="181"/>
      <c r="AA36" s="181"/>
      <c r="AB36" s="181"/>
      <c r="AC36" s="181"/>
      <c r="AD36" s="181"/>
    </row>
    <row r="37" spans="1:30" ht="12.75" customHeight="1">
      <c r="A37" s="194"/>
      <c r="B37" s="195" t="s">
        <v>435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7"/>
      <c r="S37" s="196"/>
      <c r="T37" s="196"/>
      <c r="U37" s="197"/>
      <c r="V37" s="197"/>
      <c r="W37" s="181"/>
      <c r="X37" s="181"/>
      <c r="Y37" s="181"/>
      <c r="Z37" s="181"/>
      <c r="AA37" s="181"/>
      <c r="AB37" s="181"/>
      <c r="AC37" s="181"/>
      <c r="AD37" s="181"/>
    </row>
    <row r="38" spans="1:30" ht="12.75" customHeight="1">
      <c r="A38" s="194"/>
      <c r="B38" s="195" t="s">
        <v>435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7"/>
      <c r="S38" s="196"/>
      <c r="T38" s="196"/>
      <c r="U38" s="197"/>
      <c r="V38" s="197"/>
      <c r="W38" s="181"/>
      <c r="X38" s="181"/>
      <c r="Y38" s="181"/>
      <c r="Z38" s="181"/>
      <c r="AA38" s="181"/>
      <c r="AB38" s="181"/>
      <c r="AC38" s="181"/>
      <c r="AD38" s="181"/>
    </row>
    <row r="39" spans="1:30" ht="12.75" customHeight="1">
      <c r="A39" s="194"/>
      <c r="B39" s="195" t="s">
        <v>435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7"/>
      <c r="S39" s="196"/>
      <c r="T39" s="196"/>
      <c r="U39" s="197"/>
      <c r="V39" s="197"/>
      <c r="W39" s="181"/>
      <c r="X39" s="181"/>
      <c r="Y39" s="181"/>
      <c r="Z39" s="181"/>
      <c r="AA39" s="181"/>
      <c r="AB39" s="181"/>
      <c r="AC39" s="181"/>
      <c r="AD39" s="181"/>
    </row>
    <row r="40" spans="1:30" ht="12.75" customHeight="1">
      <c r="A40" s="194"/>
      <c r="B40" s="195" t="s">
        <v>435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7"/>
      <c r="S40" s="196"/>
      <c r="T40" s="196"/>
      <c r="U40" s="197"/>
      <c r="V40" s="197"/>
      <c r="W40" s="181"/>
      <c r="X40" s="181"/>
      <c r="Y40" s="181"/>
      <c r="Z40" s="181"/>
      <c r="AA40" s="181"/>
      <c r="AB40" s="181"/>
      <c r="AC40" s="181"/>
      <c r="AD40" s="181"/>
    </row>
    <row r="41" spans="1:30" ht="12.75" customHeight="1">
      <c r="A41" s="194"/>
      <c r="B41" s="195" t="s">
        <v>435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7"/>
      <c r="S41" s="196"/>
      <c r="T41" s="196"/>
      <c r="U41" s="197"/>
      <c r="V41" s="197"/>
      <c r="W41" s="181"/>
      <c r="X41" s="181"/>
      <c r="Y41" s="181"/>
      <c r="Z41" s="181"/>
      <c r="AA41" s="181"/>
      <c r="AB41" s="181"/>
      <c r="AC41" s="181"/>
      <c r="AD41" s="181"/>
    </row>
    <row r="42" spans="1:30" ht="33.6" customHeight="1">
      <c r="A42" s="198"/>
      <c r="B42" s="199" t="s">
        <v>436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200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</row>
    <row r="43" spans="1:30" ht="12.75" customHeight="1">
      <c r="A43" s="364" t="s">
        <v>431</v>
      </c>
      <c r="B43" s="364"/>
      <c r="C43" s="177"/>
      <c r="D43" s="177"/>
      <c r="E43" s="177"/>
      <c r="F43" s="177"/>
      <c r="G43" s="177"/>
      <c r="H43" s="177"/>
      <c r="I43" s="177"/>
      <c r="J43" s="177"/>
      <c r="K43" s="177"/>
      <c r="L43" s="178"/>
      <c r="M43" s="177"/>
      <c r="N43" s="178"/>
      <c r="O43" s="177"/>
      <c r="P43" s="178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</row>
  </sheetData>
  <mergeCells count="27">
    <mergeCell ref="AD6:AD7"/>
    <mergeCell ref="V6:V7"/>
    <mergeCell ref="W6:W7"/>
    <mergeCell ref="Y6:Z6"/>
    <mergeCell ref="AA6:AA7"/>
    <mergeCell ref="AB6:AC6"/>
    <mergeCell ref="K6:L6"/>
    <mergeCell ref="M6:N6"/>
    <mergeCell ref="O6:P6"/>
    <mergeCell ref="Q6:Q7"/>
    <mergeCell ref="U6:U7"/>
    <mergeCell ref="A43:B43"/>
    <mergeCell ref="J6:J7"/>
    <mergeCell ref="X6:X7"/>
    <mergeCell ref="F5:H6"/>
    <mergeCell ref="I5:Q5"/>
    <mergeCell ref="R5:R7"/>
    <mergeCell ref="S5:S7"/>
    <mergeCell ref="T5:T7"/>
    <mergeCell ref="A5:A7"/>
    <mergeCell ref="B5:B7"/>
    <mergeCell ref="C5:C7"/>
    <mergeCell ref="D5:D7"/>
    <mergeCell ref="E5:E7"/>
    <mergeCell ref="U5:V5"/>
    <mergeCell ref="W5:AD5"/>
    <mergeCell ref="I6:I7"/>
  </mergeCells>
  <pageMargins left="0.21" right="0.2" top="0.42" bottom="0.74803149606299213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9"/>
  <sheetViews>
    <sheetView view="pageBreakPreview" topLeftCell="A20" zoomScale="115" zoomScaleNormal="100" zoomScaleSheetLayoutView="115" workbookViewId="0">
      <selection activeCell="F7" sqref="F7:F8"/>
    </sheetView>
  </sheetViews>
  <sheetFormatPr defaultColWidth="9.140625" defaultRowHeight="12.75"/>
  <cols>
    <col min="1" max="1" width="5.42578125" style="287" customWidth="1"/>
    <col min="2" max="2" width="44" style="286" customWidth="1"/>
    <col min="3" max="3" width="9.140625" style="287" customWidth="1"/>
    <col min="4" max="4" width="8.42578125" style="286" customWidth="1"/>
    <col min="5" max="5" width="9.5703125" style="286" customWidth="1"/>
    <col min="6" max="7" width="9.42578125" style="286" customWidth="1"/>
    <col min="8" max="16384" width="9.140625" style="286"/>
  </cols>
  <sheetData>
    <row r="1" spans="1:18" ht="15.75">
      <c r="C1" s="442" t="s">
        <v>683</v>
      </c>
      <c r="G1" s="291" t="s">
        <v>12</v>
      </c>
    </row>
    <row r="2" spans="1:18" s="72" customFormat="1" ht="19.899999999999999" customHeight="1">
      <c r="A2" s="71"/>
      <c r="C2" s="70" t="s">
        <v>566</v>
      </c>
    </row>
    <row r="3" spans="1:18" ht="19.899999999999999" customHeight="1">
      <c r="B3" s="69"/>
      <c r="C3" s="201" t="s">
        <v>565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9.899999999999999" customHeight="1">
      <c r="B4" s="69"/>
      <c r="C4" s="284" t="s">
        <v>680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7.15" customHeight="1"/>
    <row r="6" spans="1:18" s="288" customFormat="1" ht="13.9" customHeight="1">
      <c r="A6" s="377" t="s">
        <v>273</v>
      </c>
      <c r="B6" s="377" t="s">
        <v>272</v>
      </c>
      <c r="C6" s="377" t="s">
        <v>256</v>
      </c>
      <c r="D6" s="377" t="s">
        <v>0</v>
      </c>
      <c r="E6" s="377"/>
      <c r="F6" s="377"/>
      <c r="G6" s="377" t="s">
        <v>327</v>
      </c>
    </row>
    <row r="7" spans="1:18" s="288" customFormat="1" ht="13.9" customHeight="1">
      <c r="A7" s="377"/>
      <c r="B7" s="377"/>
      <c r="C7" s="377"/>
      <c r="D7" s="377" t="s">
        <v>330</v>
      </c>
      <c r="E7" s="377" t="s">
        <v>331</v>
      </c>
      <c r="F7" s="377" t="s">
        <v>684</v>
      </c>
      <c r="G7" s="377"/>
    </row>
    <row r="8" spans="1:18" s="288" customFormat="1">
      <c r="A8" s="377"/>
      <c r="B8" s="377"/>
      <c r="C8" s="377"/>
      <c r="D8" s="377"/>
      <c r="E8" s="377"/>
      <c r="F8" s="377"/>
      <c r="G8" s="377"/>
    </row>
    <row r="9" spans="1:18" s="68" customFormat="1" ht="21.2" customHeight="1">
      <c r="A9" s="244" t="s">
        <v>510</v>
      </c>
      <c r="B9" s="245" t="s">
        <v>567</v>
      </c>
      <c r="C9" s="244" t="s">
        <v>267</v>
      </c>
      <c r="D9" s="244"/>
      <c r="E9" s="244"/>
      <c r="F9" s="244"/>
      <c r="G9" s="244"/>
    </row>
    <row r="10" spans="1:18" ht="33" customHeight="1">
      <c r="A10" s="244" t="s">
        <v>511</v>
      </c>
      <c r="B10" s="245" t="s">
        <v>340</v>
      </c>
      <c r="C10" s="244"/>
      <c r="D10" s="244"/>
      <c r="E10" s="244"/>
      <c r="F10" s="244"/>
      <c r="G10" s="244"/>
    </row>
    <row r="11" spans="1:18" ht="21.2" customHeight="1">
      <c r="A11" s="250"/>
      <c r="B11" s="253" t="s">
        <v>350</v>
      </c>
      <c r="C11" s="249" t="s">
        <v>301</v>
      </c>
      <c r="D11" s="251"/>
      <c r="E11" s="251"/>
      <c r="F11" s="251"/>
      <c r="G11" s="252"/>
    </row>
    <row r="12" spans="1:18" s="67" customFormat="1" ht="18" customHeight="1">
      <c r="A12" s="244" t="s">
        <v>512</v>
      </c>
      <c r="B12" s="245" t="s">
        <v>275</v>
      </c>
      <c r="C12" s="244" t="s">
        <v>270</v>
      </c>
      <c r="D12" s="244"/>
      <c r="E12" s="244"/>
      <c r="F12" s="244"/>
      <c r="G12" s="244"/>
    </row>
    <row r="13" spans="1:18" ht="18" customHeight="1">
      <c r="A13" s="246"/>
      <c r="B13" s="248" t="s">
        <v>298</v>
      </c>
      <c r="C13" s="249" t="s">
        <v>291</v>
      </c>
      <c r="D13" s="247"/>
      <c r="E13" s="247"/>
      <c r="F13" s="247"/>
      <c r="G13" s="252"/>
    </row>
    <row r="14" spans="1:18" ht="18" customHeight="1">
      <c r="A14" s="246"/>
      <c r="B14" s="276" t="s">
        <v>550</v>
      </c>
      <c r="C14" s="249" t="s">
        <v>291</v>
      </c>
      <c r="D14" s="247"/>
      <c r="E14" s="247"/>
      <c r="F14" s="247"/>
      <c r="G14" s="252"/>
    </row>
    <row r="15" spans="1:18" ht="18" customHeight="1">
      <c r="A15" s="246"/>
      <c r="B15" s="276" t="s">
        <v>551</v>
      </c>
      <c r="C15" s="249" t="s">
        <v>291</v>
      </c>
      <c r="D15" s="247"/>
      <c r="E15" s="247"/>
      <c r="F15" s="247"/>
      <c r="G15" s="252"/>
    </row>
    <row r="16" spans="1:18" ht="18" customHeight="1">
      <c r="A16" s="246"/>
      <c r="B16" s="276" t="s">
        <v>552</v>
      </c>
      <c r="C16" s="249" t="s">
        <v>291</v>
      </c>
      <c r="D16" s="247"/>
      <c r="E16" s="247"/>
      <c r="F16" s="247"/>
      <c r="G16" s="252"/>
    </row>
    <row r="17" spans="1:7" s="67" customFormat="1" ht="18" customHeight="1">
      <c r="A17" s="244" t="s">
        <v>513</v>
      </c>
      <c r="B17" s="245" t="s">
        <v>333</v>
      </c>
      <c r="C17" s="244" t="s">
        <v>267</v>
      </c>
      <c r="D17" s="244"/>
      <c r="E17" s="244"/>
      <c r="F17" s="244"/>
      <c r="G17" s="244"/>
    </row>
    <row r="18" spans="1:7" s="67" customFormat="1" ht="18" customHeight="1">
      <c r="A18" s="246"/>
      <c r="B18" s="255" t="s">
        <v>298</v>
      </c>
      <c r="C18" s="249" t="s">
        <v>291</v>
      </c>
      <c r="D18" s="247"/>
      <c r="E18" s="247"/>
      <c r="F18" s="247"/>
      <c r="G18" s="251"/>
    </row>
    <row r="19" spans="1:7" ht="18" customHeight="1">
      <c r="A19" s="246"/>
      <c r="B19" s="255" t="s">
        <v>568</v>
      </c>
      <c r="C19" s="249" t="s">
        <v>291</v>
      </c>
      <c r="D19" s="256"/>
      <c r="E19" s="256"/>
      <c r="F19" s="256"/>
      <c r="G19" s="257"/>
    </row>
    <row r="20" spans="1:7" s="67" customFormat="1" ht="18" customHeight="1">
      <c r="A20" s="246">
        <v>1</v>
      </c>
      <c r="B20" s="247" t="s">
        <v>269</v>
      </c>
      <c r="C20" s="249" t="s">
        <v>267</v>
      </c>
      <c r="D20" s="123"/>
      <c r="E20" s="123"/>
      <c r="F20" s="123"/>
      <c r="G20" s="251"/>
    </row>
    <row r="21" spans="1:7" ht="18" customHeight="1">
      <c r="A21" s="246"/>
      <c r="B21" s="248" t="s">
        <v>336</v>
      </c>
      <c r="C21" s="258" t="s">
        <v>291</v>
      </c>
      <c r="D21" s="259"/>
      <c r="E21" s="259"/>
      <c r="F21" s="259"/>
      <c r="G21" s="252"/>
    </row>
    <row r="22" spans="1:7" ht="18" customHeight="1">
      <c r="A22" s="246"/>
      <c r="B22" s="248" t="s">
        <v>337</v>
      </c>
      <c r="C22" s="258" t="s">
        <v>291</v>
      </c>
      <c r="D22" s="259"/>
      <c r="E22" s="259"/>
      <c r="F22" s="259"/>
      <c r="G22" s="252"/>
    </row>
    <row r="23" spans="1:7" ht="38.25">
      <c r="A23" s="246"/>
      <c r="B23" s="139" t="s">
        <v>569</v>
      </c>
      <c r="C23" s="249" t="s">
        <v>291</v>
      </c>
      <c r="D23" s="247"/>
      <c r="E23" s="247"/>
      <c r="F23" s="247"/>
      <c r="G23" s="252"/>
    </row>
    <row r="24" spans="1:7" ht="38.25">
      <c r="A24" s="246"/>
      <c r="B24" s="139" t="s">
        <v>570</v>
      </c>
      <c r="C24" s="249" t="s">
        <v>291</v>
      </c>
      <c r="D24" s="247"/>
      <c r="E24" s="247"/>
      <c r="F24" s="247"/>
      <c r="G24" s="252"/>
    </row>
    <row r="25" spans="1:7" ht="25.5">
      <c r="A25" s="246"/>
      <c r="B25" s="139" t="s">
        <v>335</v>
      </c>
      <c r="C25" s="249" t="s">
        <v>291</v>
      </c>
      <c r="D25" s="247"/>
      <c r="E25" s="247"/>
      <c r="F25" s="247"/>
      <c r="G25" s="252"/>
    </row>
    <row r="26" spans="1:7" s="67" customFormat="1" ht="18" customHeight="1">
      <c r="A26" s="246">
        <v>2</v>
      </c>
      <c r="B26" s="247" t="s">
        <v>334</v>
      </c>
      <c r="C26" s="249" t="s">
        <v>267</v>
      </c>
      <c r="D26" s="247"/>
      <c r="E26" s="247"/>
      <c r="F26" s="247"/>
      <c r="G26" s="251"/>
    </row>
    <row r="27" spans="1:7" ht="18" customHeight="1">
      <c r="A27" s="246"/>
      <c r="B27" s="248" t="s">
        <v>336</v>
      </c>
      <c r="C27" s="258" t="s">
        <v>291</v>
      </c>
      <c r="D27" s="259"/>
      <c r="E27" s="259"/>
      <c r="F27" s="259"/>
      <c r="G27" s="252"/>
    </row>
    <row r="28" spans="1:7" ht="18" customHeight="1">
      <c r="A28" s="246"/>
      <c r="B28" s="248" t="s">
        <v>337</v>
      </c>
      <c r="C28" s="258" t="s">
        <v>291</v>
      </c>
      <c r="D28" s="259"/>
      <c r="E28" s="259"/>
      <c r="F28" s="259"/>
      <c r="G28" s="252"/>
    </row>
    <row r="29" spans="1:7" ht="18" customHeight="1">
      <c r="A29" s="246"/>
      <c r="B29" s="248" t="s">
        <v>341</v>
      </c>
      <c r="C29" s="258" t="s">
        <v>291</v>
      </c>
      <c r="D29" s="259"/>
      <c r="E29" s="259"/>
      <c r="F29" s="259"/>
      <c r="G29" s="252"/>
    </row>
    <row r="30" spans="1:7" ht="38.25">
      <c r="A30" s="246"/>
      <c r="B30" s="139" t="s">
        <v>569</v>
      </c>
      <c r="C30" s="249" t="s">
        <v>291</v>
      </c>
      <c r="D30" s="247"/>
      <c r="E30" s="247"/>
      <c r="F30" s="247"/>
      <c r="G30" s="252"/>
    </row>
    <row r="31" spans="1:7" ht="38.25">
      <c r="A31" s="246"/>
      <c r="B31" s="139" t="s">
        <v>570</v>
      </c>
      <c r="C31" s="249" t="s">
        <v>291</v>
      </c>
      <c r="D31" s="247"/>
      <c r="E31" s="247"/>
      <c r="F31" s="247"/>
      <c r="G31" s="252"/>
    </row>
    <row r="32" spans="1:7" ht="25.5">
      <c r="A32" s="246"/>
      <c r="B32" s="139" t="s">
        <v>335</v>
      </c>
      <c r="C32" s="249"/>
      <c r="D32" s="247"/>
      <c r="E32" s="247"/>
      <c r="F32" s="247"/>
      <c r="G32" s="252"/>
    </row>
    <row r="33" spans="1:7" s="67" customFormat="1" ht="18" customHeight="1">
      <c r="A33" s="246">
        <v>3</v>
      </c>
      <c r="B33" s="247" t="s">
        <v>338</v>
      </c>
      <c r="C33" s="249" t="s">
        <v>267</v>
      </c>
      <c r="D33" s="247"/>
      <c r="E33" s="247"/>
      <c r="F33" s="247"/>
      <c r="G33" s="251"/>
    </row>
    <row r="34" spans="1:7" ht="18" customHeight="1">
      <c r="A34" s="246"/>
      <c r="B34" s="248" t="s">
        <v>336</v>
      </c>
      <c r="C34" s="258" t="s">
        <v>291</v>
      </c>
      <c r="D34" s="259"/>
      <c r="E34" s="259"/>
      <c r="F34" s="259"/>
      <c r="G34" s="252"/>
    </row>
    <row r="35" spans="1:7" ht="18" customHeight="1">
      <c r="A35" s="246"/>
      <c r="B35" s="248" t="s">
        <v>337</v>
      </c>
      <c r="C35" s="258" t="s">
        <v>291</v>
      </c>
      <c r="D35" s="259"/>
      <c r="E35" s="259"/>
      <c r="F35" s="259"/>
      <c r="G35" s="252"/>
    </row>
    <row r="36" spans="1:7" ht="18" customHeight="1">
      <c r="A36" s="246"/>
      <c r="B36" s="248" t="s">
        <v>342</v>
      </c>
      <c r="C36" s="258" t="s">
        <v>291</v>
      </c>
      <c r="D36" s="259"/>
      <c r="E36" s="259"/>
      <c r="F36" s="259"/>
      <c r="G36" s="252"/>
    </row>
    <row r="37" spans="1:7" ht="38.25">
      <c r="A37" s="246"/>
      <c r="B37" s="139" t="s">
        <v>569</v>
      </c>
      <c r="C37" s="258" t="s">
        <v>291</v>
      </c>
      <c r="D37" s="259"/>
      <c r="E37" s="259"/>
      <c r="F37" s="259"/>
      <c r="G37" s="252"/>
    </row>
    <row r="38" spans="1:7" ht="38.25">
      <c r="A38" s="246"/>
      <c r="B38" s="139" t="s">
        <v>570</v>
      </c>
      <c r="C38" s="258" t="s">
        <v>291</v>
      </c>
      <c r="D38" s="259"/>
      <c r="E38" s="259"/>
      <c r="F38" s="259"/>
      <c r="G38" s="252"/>
    </row>
    <row r="39" spans="1:7" ht="30.2" customHeight="1">
      <c r="A39" s="246"/>
      <c r="B39" s="139" t="s">
        <v>335</v>
      </c>
      <c r="C39" s="258" t="s">
        <v>291</v>
      </c>
      <c r="D39" s="259"/>
      <c r="E39" s="259"/>
      <c r="F39" s="259"/>
      <c r="G39" s="252"/>
    </row>
    <row r="40" spans="1:7" s="67" customFormat="1" ht="18" customHeight="1">
      <c r="A40" s="246">
        <v>4</v>
      </c>
      <c r="B40" s="247" t="s">
        <v>339</v>
      </c>
      <c r="C40" s="249" t="s">
        <v>267</v>
      </c>
      <c r="D40" s="247"/>
      <c r="E40" s="247"/>
      <c r="F40" s="247"/>
      <c r="G40" s="251"/>
    </row>
    <row r="41" spans="1:7" ht="18" customHeight="1">
      <c r="A41" s="246"/>
      <c r="B41" s="248" t="s">
        <v>336</v>
      </c>
      <c r="C41" s="258" t="s">
        <v>291</v>
      </c>
      <c r="D41" s="259"/>
      <c r="E41" s="259"/>
      <c r="F41" s="259"/>
      <c r="G41" s="252"/>
    </row>
    <row r="42" spans="1:7" ht="18" customHeight="1">
      <c r="A42" s="246"/>
      <c r="B42" s="248" t="s">
        <v>337</v>
      </c>
      <c r="C42" s="258" t="s">
        <v>291</v>
      </c>
      <c r="D42" s="259"/>
      <c r="E42" s="259"/>
      <c r="F42" s="259"/>
      <c r="G42" s="252"/>
    </row>
    <row r="43" spans="1:7" ht="29.45" customHeight="1">
      <c r="A43" s="246"/>
      <c r="B43" s="139" t="s">
        <v>571</v>
      </c>
      <c r="C43" s="258" t="s">
        <v>291</v>
      </c>
      <c r="D43" s="259"/>
      <c r="E43" s="259"/>
      <c r="F43" s="259"/>
      <c r="G43" s="252"/>
    </row>
    <row r="44" spans="1:7" ht="45" customHeight="1">
      <c r="A44" s="246"/>
      <c r="B44" s="139" t="s">
        <v>569</v>
      </c>
      <c r="C44" s="258" t="s">
        <v>291</v>
      </c>
      <c r="D44" s="259"/>
      <c r="E44" s="259"/>
      <c r="F44" s="259"/>
      <c r="G44" s="252"/>
    </row>
    <row r="45" spans="1:7" ht="38.25">
      <c r="A45" s="246"/>
      <c r="B45" s="139" t="s">
        <v>570</v>
      </c>
      <c r="C45" s="258" t="s">
        <v>291</v>
      </c>
      <c r="D45" s="259"/>
      <c r="E45" s="259"/>
      <c r="F45" s="259"/>
      <c r="G45" s="252"/>
    </row>
    <row r="46" spans="1:7" ht="32.450000000000003" customHeight="1">
      <c r="A46" s="246"/>
      <c r="B46" s="139" t="s">
        <v>335</v>
      </c>
      <c r="C46" s="258" t="s">
        <v>291</v>
      </c>
      <c r="D46" s="259"/>
      <c r="E46" s="259"/>
      <c r="F46" s="259"/>
      <c r="G46" s="252"/>
    </row>
    <row r="47" spans="1:7" s="67" customFormat="1" ht="25.5">
      <c r="A47" s="244" t="s">
        <v>514</v>
      </c>
      <c r="B47" s="245" t="s">
        <v>276</v>
      </c>
      <c r="C47" s="244"/>
      <c r="D47" s="244"/>
      <c r="E47" s="244"/>
      <c r="F47" s="244"/>
      <c r="G47" s="244"/>
    </row>
    <row r="48" spans="1:7" s="67" customFormat="1" ht="25.5">
      <c r="A48" s="246">
        <v>1</v>
      </c>
      <c r="B48" s="137" t="s">
        <v>386</v>
      </c>
      <c r="C48" s="260" t="s">
        <v>348</v>
      </c>
      <c r="D48" s="259"/>
      <c r="E48" s="259"/>
      <c r="F48" s="259"/>
      <c r="G48" s="251"/>
    </row>
    <row r="49" spans="1:15" s="67" customFormat="1" ht="18" customHeight="1">
      <c r="A49" s="246"/>
      <c r="B49" s="248" t="s">
        <v>346</v>
      </c>
      <c r="C49" s="258" t="s">
        <v>291</v>
      </c>
      <c r="D49" s="259"/>
      <c r="E49" s="259"/>
      <c r="F49" s="259"/>
      <c r="G49" s="251"/>
    </row>
    <row r="50" spans="1:15" s="67" customFormat="1" ht="18" customHeight="1">
      <c r="A50" s="246"/>
      <c r="B50" s="248" t="s">
        <v>347</v>
      </c>
      <c r="C50" s="258" t="s">
        <v>291</v>
      </c>
      <c r="D50" s="259"/>
      <c r="E50" s="259"/>
      <c r="F50" s="259"/>
      <c r="G50" s="251"/>
    </row>
    <row r="51" spans="1:15" s="67" customFormat="1" ht="18" customHeight="1">
      <c r="A51" s="246"/>
      <c r="B51" s="248" t="s">
        <v>349</v>
      </c>
      <c r="C51" s="258" t="s">
        <v>291</v>
      </c>
      <c r="D51" s="259"/>
      <c r="E51" s="259"/>
      <c r="F51" s="259"/>
      <c r="G51" s="251"/>
    </row>
    <row r="52" spans="1:15" s="60" customFormat="1" ht="18" customHeight="1">
      <c r="A52" s="94">
        <v>2</v>
      </c>
      <c r="B52" s="95" t="s">
        <v>297</v>
      </c>
      <c r="C52" s="94" t="s">
        <v>264</v>
      </c>
      <c r="D52" s="261"/>
      <c r="E52" s="261"/>
      <c r="F52" s="261"/>
      <c r="G52" s="261"/>
      <c r="H52" s="61"/>
      <c r="I52" s="61"/>
      <c r="J52" s="61"/>
      <c r="K52" s="61"/>
      <c r="L52" s="61"/>
      <c r="M52" s="61"/>
      <c r="N52" s="61"/>
      <c r="O52" s="61"/>
    </row>
    <row r="53" spans="1:15" s="65" customFormat="1" ht="18" customHeight="1">
      <c r="A53" s="143"/>
      <c r="B53" s="134" t="s">
        <v>13</v>
      </c>
      <c r="C53" s="143" t="s">
        <v>291</v>
      </c>
      <c r="D53" s="261"/>
      <c r="E53" s="261"/>
      <c r="F53" s="261"/>
      <c r="G53" s="158"/>
      <c r="H53" s="59"/>
      <c r="I53" s="59"/>
      <c r="J53" s="59"/>
      <c r="K53" s="59"/>
      <c r="L53" s="59"/>
      <c r="M53" s="59"/>
      <c r="N53" s="59"/>
      <c r="O53" s="59"/>
    </row>
    <row r="54" spans="1:15" s="65" customFormat="1" ht="18" customHeight="1">
      <c r="A54" s="143"/>
      <c r="B54" s="134" t="s">
        <v>14</v>
      </c>
      <c r="C54" s="143" t="s">
        <v>291</v>
      </c>
      <c r="D54" s="261"/>
      <c r="E54" s="261"/>
      <c r="F54" s="261"/>
      <c r="G54" s="158"/>
      <c r="H54" s="59"/>
      <c r="I54" s="59"/>
      <c r="J54" s="59"/>
      <c r="K54" s="59"/>
      <c r="L54" s="59"/>
      <c r="M54" s="59"/>
      <c r="N54" s="59"/>
      <c r="O54" s="59"/>
    </row>
    <row r="55" spans="1:15" s="65" customFormat="1" ht="18" customHeight="1">
      <c r="A55" s="143"/>
      <c r="B55" s="134" t="s">
        <v>351</v>
      </c>
      <c r="C55" s="143"/>
      <c r="D55" s="261"/>
      <c r="E55" s="261"/>
      <c r="F55" s="261"/>
      <c r="G55" s="158"/>
      <c r="H55" s="59"/>
      <c r="I55" s="59"/>
      <c r="J55" s="59"/>
      <c r="K55" s="59"/>
      <c r="L55" s="59"/>
      <c r="M55" s="59"/>
      <c r="N55" s="59"/>
      <c r="O55" s="59"/>
    </row>
    <row r="56" spans="1:15" s="66" customFormat="1" ht="18" customHeight="1">
      <c r="A56" s="262"/>
      <c r="B56" s="263" t="s">
        <v>344</v>
      </c>
      <c r="C56" s="143" t="s">
        <v>291</v>
      </c>
      <c r="D56" s="264"/>
      <c r="E56" s="264"/>
      <c r="F56" s="264"/>
      <c r="G56" s="265"/>
      <c r="H56" s="58"/>
      <c r="I56" s="58"/>
      <c r="J56" s="58"/>
      <c r="K56" s="58"/>
      <c r="L56" s="58"/>
      <c r="M56" s="58"/>
      <c r="N56" s="58"/>
      <c r="O56" s="58"/>
    </row>
    <row r="57" spans="1:15" s="59" customFormat="1" ht="18" customHeight="1">
      <c r="A57" s="249"/>
      <c r="B57" s="248" t="s">
        <v>343</v>
      </c>
      <c r="C57" s="249" t="s">
        <v>291</v>
      </c>
      <c r="D57" s="261"/>
      <c r="E57" s="261"/>
      <c r="F57" s="261"/>
      <c r="G57" s="158"/>
    </row>
    <row r="58" spans="1:15" s="59" customFormat="1" ht="18" customHeight="1">
      <c r="A58" s="249"/>
      <c r="B58" s="248" t="s">
        <v>15</v>
      </c>
      <c r="C58" s="249" t="s">
        <v>291</v>
      </c>
      <c r="D58" s="261"/>
      <c r="E58" s="261"/>
      <c r="F58" s="261"/>
      <c r="G58" s="158"/>
    </row>
    <row r="59" spans="1:15" s="59" customFormat="1" ht="18" customHeight="1">
      <c r="A59" s="249"/>
      <c r="B59" s="248" t="s">
        <v>16</v>
      </c>
      <c r="C59" s="249" t="s">
        <v>291</v>
      </c>
      <c r="D59" s="261"/>
      <c r="E59" s="261"/>
      <c r="F59" s="261"/>
      <c r="G59" s="158"/>
    </row>
    <row r="60" spans="1:15" s="59" customFormat="1" ht="28.15" customHeight="1">
      <c r="A60" s="249"/>
      <c r="B60" s="139" t="s">
        <v>572</v>
      </c>
      <c r="C60" s="249" t="s">
        <v>291</v>
      </c>
      <c r="D60" s="261"/>
      <c r="E60" s="261"/>
      <c r="F60" s="261"/>
      <c r="G60" s="158"/>
    </row>
    <row r="61" spans="1:15" s="65" customFormat="1" ht="18" customHeight="1">
      <c r="A61" s="94">
        <v>3</v>
      </c>
      <c r="B61" s="95" t="s">
        <v>266</v>
      </c>
      <c r="C61" s="143" t="s">
        <v>291</v>
      </c>
      <c r="D61" s="261"/>
      <c r="E61" s="261"/>
      <c r="F61" s="261"/>
      <c r="G61" s="261"/>
      <c r="H61" s="59"/>
      <c r="I61" s="59"/>
      <c r="J61" s="59"/>
      <c r="K61" s="59"/>
      <c r="L61" s="59"/>
      <c r="M61" s="59"/>
      <c r="N61" s="59"/>
      <c r="O61" s="59"/>
    </row>
    <row r="62" spans="1:15" s="59" customFormat="1" ht="18" customHeight="1">
      <c r="A62" s="249"/>
      <c r="B62" s="248" t="s">
        <v>562</v>
      </c>
      <c r="C62" s="249" t="s">
        <v>291</v>
      </c>
      <c r="D62" s="261"/>
      <c r="E62" s="261"/>
      <c r="F62" s="261"/>
      <c r="G62" s="158"/>
    </row>
    <row r="63" spans="1:15" s="59" customFormat="1" ht="18" customHeight="1">
      <c r="A63" s="249"/>
      <c r="B63" s="248" t="s">
        <v>682</v>
      </c>
      <c r="C63" s="249"/>
      <c r="D63" s="261"/>
      <c r="E63" s="261"/>
      <c r="F63" s="261"/>
      <c r="G63" s="158"/>
    </row>
    <row r="64" spans="1:15" s="59" customFormat="1" ht="18" customHeight="1">
      <c r="A64" s="249"/>
      <c r="B64" s="248" t="s">
        <v>345</v>
      </c>
      <c r="C64" s="249" t="s">
        <v>291</v>
      </c>
      <c r="D64" s="261"/>
      <c r="E64" s="261"/>
      <c r="F64" s="261"/>
      <c r="G64" s="158"/>
    </row>
    <row r="65" spans="1:15" s="58" customFormat="1" ht="18" customHeight="1">
      <c r="A65" s="266"/>
      <c r="B65" s="263" t="s">
        <v>344</v>
      </c>
      <c r="C65" s="249" t="s">
        <v>291</v>
      </c>
      <c r="D65" s="264"/>
      <c r="E65" s="264"/>
      <c r="F65" s="264"/>
      <c r="G65" s="265"/>
    </row>
    <row r="66" spans="1:15" s="59" customFormat="1" ht="18" customHeight="1">
      <c r="A66" s="249"/>
      <c r="B66" s="248" t="s">
        <v>343</v>
      </c>
      <c r="C66" s="249" t="s">
        <v>291</v>
      </c>
      <c r="D66" s="261"/>
      <c r="E66" s="261"/>
      <c r="F66" s="261"/>
      <c r="G66" s="158"/>
    </row>
    <row r="67" spans="1:15" s="59" customFormat="1" ht="27.75" customHeight="1">
      <c r="A67" s="249"/>
      <c r="B67" s="139" t="s">
        <v>563</v>
      </c>
      <c r="C67" s="249" t="s">
        <v>291</v>
      </c>
      <c r="D67" s="261"/>
      <c r="E67" s="261"/>
      <c r="F67" s="261"/>
      <c r="G67" s="158"/>
    </row>
    <row r="68" spans="1:15" s="59" customFormat="1" ht="18" customHeight="1">
      <c r="A68" s="249"/>
      <c r="B68" s="248" t="s">
        <v>16</v>
      </c>
      <c r="C68" s="249" t="s">
        <v>291</v>
      </c>
      <c r="D68" s="261"/>
      <c r="E68" s="261"/>
      <c r="F68" s="261"/>
      <c r="G68" s="158"/>
    </row>
    <row r="69" spans="1:15" s="59" customFormat="1" ht="32.450000000000003" customHeight="1">
      <c r="A69" s="249"/>
      <c r="B69" s="139" t="s">
        <v>573</v>
      </c>
      <c r="C69" s="249" t="s">
        <v>291</v>
      </c>
      <c r="D69" s="261"/>
      <c r="E69" s="261"/>
      <c r="F69" s="261"/>
      <c r="G69" s="158"/>
    </row>
    <row r="70" spans="1:15" s="60" customFormat="1" ht="18" customHeight="1">
      <c r="A70" s="94">
        <v>4</v>
      </c>
      <c r="B70" s="267" t="s">
        <v>293</v>
      </c>
      <c r="C70" s="143" t="s">
        <v>291</v>
      </c>
      <c r="D70" s="261"/>
      <c r="E70" s="261"/>
      <c r="F70" s="261"/>
      <c r="G70" s="261"/>
      <c r="H70" s="61"/>
      <c r="I70" s="61"/>
      <c r="J70" s="61"/>
      <c r="K70" s="61"/>
      <c r="L70" s="61"/>
      <c r="M70" s="61"/>
      <c r="N70" s="61"/>
      <c r="O70" s="61"/>
    </row>
    <row r="71" spans="1:15" s="59" customFormat="1" ht="18" customHeight="1">
      <c r="A71" s="246" t="s">
        <v>352</v>
      </c>
      <c r="B71" s="247" t="s">
        <v>353</v>
      </c>
      <c r="C71" s="249" t="s">
        <v>291</v>
      </c>
      <c r="D71" s="261"/>
      <c r="E71" s="261"/>
      <c r="F71" s="261"/>
      <c r="G71" s="158"/>
    </row>
    <row r="72" spans="1:15" s="59" customFormat="1" ht="18" customHeight="1">
      <c r="A72" s="249"/>
      <c r="B72" s="248" t="s">
        <v>354</v>
      </c>
      <c r="C72" s="249" t="s">
        <v>291</v>
      </c>
      <c r="D72" s="261"/>
      <c r="E72" s="261"/>
      <c r="F72" s="261"/>
      <c r="G72" s="158"/>
    </row>
    <row r="73" spans="1:15" s="58" customFormat="1" ht="18" customHeight="1">
      <c r="A73" s="266"/>
      <c r="B73" s="248" t="s">
        <v>355</v>
      </c>
      <c r="C73" s="249" t="s">
        <v>291</v>
      </c>
      <c r="D73" s="261"/>
      <c r="E73" s="261"/>
      <c r="F73" s="261"/>
      <c r="G73" s="265"/>
    </row>
    <row r="74" spans="1:15" s="59" customFormat="1" ht="18" customHeight="1">
      <c r="A74" s="246" t="s">
        <v>356</v>
      </c>
      <c r="B74" s="247" t="s">
        <v>357</v>
      </c>
      <c r="C74" s="249" t="s">
        <v>291</v>
      </c>
      <c r="D74" s="261"/>
      <c r="E74" s="261"/>
      <c r="F74" s="261"/>
      <c r="G74" s="158"/>
    </row>
    <row r="75" spans="1:15" s="59" customFormat="1" ht="18" customHeight="1">
      <c r="A75" s="249"/>
      <c r="B75" s="248" t="s">
        <v>354</v>
      </c>
      <c r="C75" s="249"/>
      <c r="D75" s="261"/>
      <c r="E75" s="261"/>
      <c r="F75" s="261"/>
      <c r="G75" s="158"/>
    </row>
    <row r="76" spans="1:15" s="58" customFormat="1" ht="18" customHeight="1">
      <c r="A76" s="266"/>
      <c r="B76" s="248" t="s">
        <v>355</v>
      </c>
      <c r="C76" s="249" t="s">
        <v>291</v>
      </c>
      <c r="D76" s="264"/>
      <c r="E76" s="264"/>
      <c r="F76" s="264"/>
      <c r="G76" s="265"/>
    </row>
    <row r="77" spans="1:15" s="59" customFormat="1" ht="18" customHeight="1">
      <c r="A77" s="246" t="s">
        <v>358</v>
      </c>
      <c r="B77" s="247" t="s">
        <v>359</v>
      </c>
      <c r="C77" s="249" t="s">
        <v>291</v>
      </c>
      <c r="D77" s="261"/>
      <c r="E77" s="261"/>
      <c r="F77" s="261"/>
      <c r="G77" s="158"/>
    </row>
    <row r="78" spans="1:15" s="59" customFormat="1" ht="18" customHeight="1">
      <c r="A78" s="249"/>
      <c r="B78" s="248" t="s">
        <v>354</v>
      </c>
      <c r="C78" s="249"/>
      <c r="D78" s="261"/>
      <c r="E78" s="261"/>
      <c r="F78" s="261"/>
      <c r="G78" s="158"/>
    </row>
    <row r="79" spans="1:15" s="58" customFormat="1" ht="18" customHeight="1">
      <c r="A79" s="266"/>
      <c r="B79" s="248" t="s">
        <v>355</v>
      </c>
      <c r="C79" s="249" t="s">
        <v>291</v>
      </c>
      <c r="D79" s="264"/>
      <c r="E79" s="264"/>
      <c r="F79" s="264"/>
      <c r="G79" s="265"/>
    </row>
    <row r="80" spans="1:15" s="59" customFormat="1" ht="18" customHeight="1">
      <c r="A80" s="246" t="s">
        <v>360</v>
      </c>
      <c r="B80" s="247" t="s">
        <v>361</v>
      </c>
      <c r="C80" s="249" t="s">
        <v>291</v>
      </c>
      <c r="D80" s="261"/>
      <c r="E80" s="261"/>
      <c r="F80" s="261"/>
      <c r="G80" s="158"/>
    </row>
    <row r="81" spans="1:7" s="59" customFormat="1" ht="18" customHeight="1">
      <c r="A81" s="249"/>
      <c r="B81" s="248" t="s">
        <v>354</v>
      </c>
      <c r="C81" s="249"/>
      <c r="D81" s="261"/>
      <c r="E81" s="261"/>
      <c r="F81" s="261"/>
      <c r="G81" s="158"/>
    </row>
    <row r="82" spans="1:7" s="58" customFormat="1" ht="18" customHeight="1">
      <c r="A82" s="266"/>
      <c r="B82" s="248" t="s">
        <v>355</v>
      </c>
      <c r="C82" s="249" t="s">
        <v>291</v>
      </c>
      <c r="D82" s="264"/>
      <c r="E82" s="264"/>
      <c r="F82" s="264"/>
      <c r="G82" s="265"/>
    </row>
    <row r="83" spans="1:7" s="59" customFormat="1" ht="18" customHeight="1">
      <c r="A83" s="246" t="s">
        <v>362</v>
      </c>
      <c r="B83" s="247" t="s">
        <v>363</v>
      </c>
      <c r="C83" s="249"/>
      <c r="D83" s="261"/>
      <c r="E83" s="261"/>
      <c r="F83" s="261"/>
      <c r="G83" s="158"/>
    </row>
    <row r="84" spans="1:7" s="59" customFormat="1" ht="18" customHeight="1">
      <c r="A84" s="249"/>
      <c r="B84" s="248" t="s">
        <v>354</v>
      </c>
      <c r="C84" s="249"/>
      <c r="D84" s="261"/>
      <c r="E84" s="261"/>
      <c r="F84" s="261"/>
      <c r="G84" s="158"/>
    </row>
    <row r="85" spans="1:7" s="58" customFormat="1" ht="18" customHeight="1">
      <c r="A85" s="266"/>
      <c r="B85" s="248" t="s">
        <v>355</v>
      </c>
      <c r="C85" s="249" t="s">
        <v>291</v>
      </c>
      <c r="D85" s="264"/>
      <c r="E85" s="264"/>
      <c r="F85" s="264"/>
      <c r="G85" s="265"/>
    </row>
    <row r="86" spans="1:7" s="59" customFormat="1" ht="18" customHeight="1">
      <c r="A86" s="246" t="s">
        <v>364</v>
      </c>
      <c r="B86" s="247" t="s">
        <v>365</v>
      </c>
      <c r="C86" s="249" t="s">
        <v>291</v>
      </c>
      <c r="D86" s="261"/>
      <c r="E86" s="261"/>
      <c r="F86" s="261"/>
      <c r="G86" s="158"/>
    </row>
    <row r="87" spans="1:7" s="59" customFormat="1" ht="18" customHeight="1">
      <c r="A87" s="249"/>
      <c r="B87" s="248" t="s">
        <v>354</v>
      </c>
      <c r="C87" s="249"/>
      <c r="D87" s="261"/>
      <c r="E87" s="261"/>
      <c r="F87" s="261"/>
      <c r="G87" s="158"/>
    </row>
    <row r="88" spans="1:7" s="58" customFormat="1" ht="18" customHeight="1">
      <c r="A88" s="266"/>
      <c r="B88" s="248" t="s">
        <v>355</v>
      </c>
      <c r="C88" s="249" t="s">
        <v>291</v>
      </c>
      <c r="D88" s="264"/>
      <c r="E88" s="264"/>
      <c r="F88" s="264"/>
      <c r="G88" s="265"/>
    </row>
    <row r="89" spans="1:7" s="57" customFormat="1" ht="32.450000000000003" customHeight="1">
      <c r="A89" s="244" t="s">
        <v>515</v>
      </c>
      <c r="B89" s="245" t="s">
        <v>277</v>
      </c>
      <c r="C89" s="244"/>
      <c r="D89" s="244"/>
      <c r="E89" s="244"/>
      <c r="F89" s="244"/>
      <c r="G89" s="244"/>
    </row>
    <row r="90" spans="1:7" ht="28.9" customHeight="1">
      <c r="A90" s="246">
        <v>1</v>
      </c>
      <c r="B90" s="271" t="s">
        <v>532</v>
      </c>
      <c r="C90" s="246" t="s">
        <v>252</v>
      </c>
      <c r="D90" s="251"/>
      <c r="E90" s="251"/>
      <c r="F90" s="251"/>
      <c r="G90" s="251"/>
    </row>
    <row r="91" spans="1:7" ht="18" customHeight="1">
      <c r="A91" s="246"/>
      <c r="B91" s="268" t="s">
        <v>263</v>
      </c>
      <c r="C91" s="249" t="s">
        <v>291</v>
      </c>
      <c r="D91" s="251"/>
      <c r="E91" s="251"/>
      <c r="F91" s="251"/>
      <c r="G91" s="252"/>
    </row>
    <row r="92" spans="1:7" ht="18" customHeight="1">
      <c r="A92" s="246"/>
      <c r="B92" s="268" t="s">
        <v>525</v>
      </c>
      <c r="C92" s="249" t="s">
        <v>291</v>
      </c>
      <c r="D92" s="251"/>
      <c r="E92" s="251"/>
      <c r="F92" s="251"/>
      <c r="G92" s="252"/>
    </row>
    <row r="93" spans="1:7" ht="18" customHeight="1">
      <c r="A93" s="246"/>
      <c r="B93" s="268" t="s">
        <v>526</v>
      </c>
      <c r="C93" s="249" t="s">
        <v>291</v>
      </c>
      <c r="D93" s="251"/>
      <c r="E93" s="251"/>
      <c r="F93" s="251"/>
      <c r="G93" s="252"/>
    </row>
    <row r="94" spans="1:7" ht="18" customHeight="1">
      <c r="A94" s="246"/>
      <c r="B94" s="268" t="s">
        <v>527</v>
      </c>
      <c r="C94" s="249" t="s">
        <v>291</v>
      </c>
      <c r="D94" s="251"/>
      <c r="E94" s="251"/>
      <c r="F94" s="251"/>
      <c r="G94" s="252"/>
    </row>
    <row r="95" spans="1:7" ht="18" customHeight="1">
      <c r="A95" s="246"/>
      <c r="B95" s="270" t="s">
        <v>533</v>
      </c>
      <c r="C95" s="249" t="s">
        <v>291</v>
      </c>
      <c r="D95" s="251"/>
      <c r="E95" s="251"/>
      <c r="F95" s="251"/>
      <c r="G95" s="252"/>
    </row>
    <row r="96" spans="1:7" ht="28.9" customHeight="1">
      <c r="A96" s="246">
        <v>2</v>
      </c>
      <c r="B96" s="289" t="s">
        <v>534</v>
      </c>
      <c r="C96" s="249" t="s">
        <v>291</v>
      </c>
      <c r="D96" s="251"/>
      <c r="E96" s="251"/>
      <c r="F96" s="251"/>
      <c r="G96" s="252"/>
    </row>
    <row r="97" spans="1:7" ht="18" customHeight="1">
      <c r="A97" s="246"/>
      <c r="B97" s="268" t="s">
        <v>575</v>
      </c>
      <c r="C97" s="249" t="s">
        <v>291</v>
      </c>
      <c r="D97" s="251"/>
      <c r="E97" s="251"/>
      <c r="F97" s="251"/>
      <c r="G97" s="252"/>
    </row>
    <row r="98" spans="1:7" ht="18" customHeight="1">
      <c r="A98" s="246"/>
      <c r="B98" s="268" t="s">
        <v>576</v>
      </c>
      <c r="C98" s="249" t="s">
        <v>291</v>
      </c>
      <c r="D98" s="251"/>
      <c r="E98" s="251"/>
      <c r="F98" s="251"/>
      <c r="G98" s="252"/>
    </row>
    <row r="99" spans="1:7" ht="18" customHeight="1">
      <c r="A99" s="246">
        <v>3</v>
      </c>
      <c r="B99" s="272" t="s">
        <v>396</v>
      </c>
      <c r="C99" s="249" t="s">
        <v>291</v>
      </c>
      <c r="D99" s="251"/>
      <c r="E99" s="251"/>
      <c r="F99" s="251"/>
      <c r="G99" s="252"/>
    </row>
    <row r="100" spans="1:7" ht="18" customHeight="1">
      <c r="A100" s="246"/>
      <c r="B100" s="268" t="s">
        <v>575</v>
      </c>
      <c r="C100" s="249" t="s">
        <v>291</v>
      </c>
      <c r="D100" s="251"/>
      <c r="E100" s="251"/>
      <c r="F100" s="251"/>
      <c r="G100" s="252"/>
    </row>
    <row r="101" spans="1:7" ht="18" customHeight="1">
      <c r="A101" s="246"/>
      <c r="B101" s="268" t="s">
        <v>576</v>
      </c>
      <c r="C101" s="249" t="s">
        <v>291</v>
      </c>
      <c r="D101" s="251"/>
      <c r="E101" s="251"/>
      <c r="F101" s="251"/>
      <c r="G101" s="252"/>
    </row>
    <row r="102" spans="1:7" ht="18" customHeight="1">
      <c r="A102" s="246">
        <v>4</v>
      </c>
      <c r="B102" s="272" t="s">
        <v>531</v>
      </c>
      <c r="C102" s="249" t="s">
        <v>291</v>
      </c>
      <c r="D102" s="251"/>
      <c r="E102" s="251"/>
      <c r="F102" s="251"/>
      <c r="G102" s="252"/>
    </row>
    <row r="103" spans="1:7" ht="18" customHeight="1">
      <c r="A103" s="246"/>
      <c r="B103" s="247" t="s">
        <v>535</v>
      </c>
      <c r="C103" s="249"/>
      <c r="D103" s="251"/>
      <c r="E103" s="251"/>
      <c r="F103" s="251"/>
      <c r="G103" s="252"/>
    </row>
    <row r="104" spans="1:7" ht="18" customHeight="1">
      <c r="A104" s="246"/>
      <c r="B104" s="255" t="s">
        <v>528</v>
      </c>
      <c r="C104" s="249" t="s">
        <v>291</v>
      </c>
      <c r="D104" s="251"/>
      <c r="E104" s="251"/>
      <c r="F104" s="251"/>
      <c r="G104" s="252"/>
    </row>
    <row r="105" spans="1:7" ht="18" customHeight="1">
      <c r="A105" s="246"/>
      <c r="B105" s="247" t="s">
        <v>536</v>
      </c>
      <c r="C105" s="249" t="s">
        <v>291</v>
      </c>
      <c r="D105" s="251"/>
      <c r="E105" s="251"/>
      <c r="F105" s="251"/>
      <c r="G105" s="252"/>
    </row>
    <row r="106" spans="1:7" ht="18" customHeight="1">
      <c r="A106" s="246"/>
      <c r="B106" s="255" t="s">
        <v>537</v>
      </c>
      <c r="C106" s="249" t="s">
        <v>291</v>
      </c>
      <c r="D106" s="251"/>
      <c r="E106" s="251"/>
      <c r="F106" s="251"/>
      <c r="G106" s="252"/>
    </row>
    <row r="107" spans="1:7" ht="18" customHeight="1">
      <c r="A107" s="246">
        <v>5</v>
      </c>
      <c r="B107" s="272" t="s">
        <v>538</v>
      </c>
      <c r="C107" s="249" t="s">
        <v>291</v>
      </c>
      <c r="D107" s="251"/>
      <c r="E107" s="251"/>
      <c r="F107" s="251"/>
      <c r="G107" s="252"/>
    </row>
    <row r="108" spans="1:7" ht="18" customHeight="1">
      <c r="A108" s="246"/>
      <c r="B108" s="255" t="s">
        <v>539</v>
      </c>
      <c r="C108" s="249" t="s">
        <v>291</v>
      </c>
      <c r="D108" s="251"/>
      <c r="E108" s="251"/>
      <c r="F108" s="251"/>
      <c r="G108" s="252"/>
    </row>
    <row r="109" spans="1:7" ht="18" customHeight="1">
      <c r="A109" s="246"/>
      <c r="B109" s="255" t="s">
        <v>540</v>
      </c>
      <c r="C109" s="249" t="s">
        <v>291</v>
      </c>
      <c r="D109" s="251"/>
      <c r="E109" s="251"/>
      <c r="F109" s="251"/>
      <c r="G109" s="252"/>
    </row>
    <row r="110" spans="1:7" ht="18" customHeight="1">
      <c r="A110" s="246"/>
      <c r="B110" s="255" t="s">
        <v>541</v>
      </c>
      <c r="C110" s="249" t="s">
        <v>291</v>
      </c>
      <c r="D110" s="251"/>
      <c r="E110" s="251"/>
      <c r="F110" s="251"/>
      <c r="G110" s="252"/>
    </row>
    <row r="111" spans="1:7" ht="18" customHeight="1">
      <c r="A111" s="246">
        <v>6</v>
      </c>
      <c r="B111" s="137" t="s">
        <v>9</v>
      </c>
      <c r="C111" s="249" t="s">
        <v>291</v>
      </c>
      <c r="D111" s="251"/>
      <c r="E111" s="251"/>
      <c r="F111" s="251"/>
      <c r="G111" s="252"/>
    </row>
    <row r="112" spans="1:7" ht="28.15" customHeight="1">
      <c r="A112" s="246"/>
      <c r="B112" s="254" t="s">
        <v>577</v>
      </c>
      <c r="C112" s="249" t="s">
        <v>291</v>
      </c>
      <c r="D112" s="251"/>
      <c r="E112" s="251"/>
      <c r="F112" s="251"/>
      <c r="G112" s="252"/>
    </row>
    <row r="113" spans="1:7" ht="29.45" customHeight="1">
      <c r="A113" s="354">
        <v>7</v>
      </c>
      <c r="B113" s="348" t="s">
        <v>671</v>
      </c>
      <c r="C113" s="349" t="s">
        <v>274</v>
      </c>
      <c r="D113" s="251"/>
      <c r="E113" s="251"/>
      <c r="F113" s="251"/>
      <c r="G113" s="252"/>
    </row>
    <row r="114" spans="1:7">
      <c r="A114" s="354" t="s">
        <v>352</v>
      </c>
      <c r="B114" s="348" t="s">
        <v>674</v>
      </c>
      <c r="C114" s="349" t="s">
        <v>291</v>
      </c>
      <c r="D114" s="251"/>
      <c r="E114" s="251"/>
      <c r="F114" s="251"/>
      <c r="G114" s="252"/>
    </row>
    <row r="115" spans="1:7">
      <c r="A115" s="354"/>
      <c r="B115" s="350" t="s">
        <v>672</v>
      </c>
      <c r="C115" s="349" t="s">
        <v>291</v>
      </c>
      <c r="D115" s="251"/>
      <c r="E115" s="251"/>
      <c r="F115" s="251"/>
      <c r="G115" s="252"/>
    </row>
    <row r="116" spans="1:7">
      <c r="A116" s="354"/>
      <c r="B116" s="350" t="s">
        <v>675</v>
      </c>
      <c r="C116" s="349" t="s">
        <v>291</v>
      </c>
      <c r="D116" s="251"/>
      <c r="E116" s="251"/>
      <c r="F116" s="251"/>
      <c r="G116" s="252"/>
    </row>
    <row r="117" spans="1:7" ht="18.75" customHeight="1">
      <c r="A117" s="354" t="s">
        <v>356</v>
      </c>
      <c r="B117" s="355" t="s">
        <v>670</v>
      </c>
      <c r="C117" s="349" t="s">
        <v>291</v>
      </c>
      <c r="D117" s="251"/>
      <c r="E117" s="251"/>
      <c r="F117" s="251"/>
      <c r="G117" s="252"/>
    </row>
    <row r="118" spans="1:7">
      <c r="A118" s="354"/>
      <c r="B118" s="350" t="s">
        <v>672</v>
      </c>
      <c r="C118" s="349" t="s">
        <v>291</v>
      </c>
      <c r="D118" s="251"/>
      <c r="E118" s="251"/>
      <c r="F118" s="251"/>
      <c r="G118" s="252"/>
    </row>
    <row r="119" spans="1:7">
      <c r="A119" s="354"/>
      <c r="B119" s="350" t="s">
        <v>673</v>
      </c>
      <c r="C119" s="349" t="s">
        <v>291</v>
      </c>
      <c r="D119" s="251"/>
      <c r="E119" s="251"/>
      <c r="F119" s="251"/>
      <c r="G119" s="252"/>
    </row>
    <row r="120" spans="1:7" ht="28.9" customHeight="1">
      <c r="A120" s="246">
        <v>8</v>
      </c>
      <c r="B120" s="137" t="s">
        <v>561</v>
      </c>
      <c r="C120" s="249" t="s">
        <v>274</v>
      </c>
      <c r="D120" s="251"/>
      <c r="E120" s="251"/>
      <c r="F120" s="251"/>
      <c r="G120" s="252"/>
    </row>
    <row r="121" spans="1:7" ht="18.75" customHeight="1">
      <c r="A121" s="246"/>
      <c r="B121" s="254" t="s">
        <v>578</v>
      </c>
      <c r="C121" s="249" t="s">
        <v>291</v>
      </c>
      <c r="D121" s="251"/>
      <c r="E121" s="251"/>
      <c r="F121" s="251"/>
      <c r="G121" s="252"/>
    </row>
    <row r="122" spans="1:7" ht="30.6" customHeight="1">
      <c r="A122" s="246">
        <v>9</v>
      </c>
      <c r="B122" s="137" t="s">
        <v>579</v>
      </c>
      <c r="C122" s="249"/>
      <c r="D122" s="251"/>
      <c r="E122" s="251"/>
      <c r="F122" s="251"/>
      <c r="G122" s="252"/>
    </row>
    <row r="123" spans="1:7" ht="18.75" customHeight="1">
      <c r="A123" s="246"/>
      <c r="B123" s="255" t="s">
        <v>529</v>
      </c>
      <c r="C123" s="249" t="s">
        <v>291</v>
      </c>
      <c r="D123" s="251"/>
      <c r="E123" s="251"/>
      <c r="F123" s="251"/>
      <c r="G123" s="252"/>
    </row>
    <row r="124" spans="1:7" ht="18.75" customHeight="1">
      <c r="A124" s="246"/>
      <c r="B124" s="255" t="s">
        <v>530</v>
      </c>
      <c r="C124" s="249" t="s">
        <v>291</v>
      </c>
      <c r="D124" s="251"/>
      <c r="E124" s="251"/>
      <c r="F124" s="251"/>
      <c r="G124" s="252"/>
    </row>
    <row r="125" spans="1:7" ht="18.75" customHeight="1">
      <c r="A125" s="246">
        <v>10</v>
      </c>
      <c r="B125" s="247" t="s">
        <v>11</v>
      </c>
      <c r="C125" s="249" t="s">
        <v>291</v>
      </c>
      <c r="D125" s="251"/>
      <c r="E125" s="251"/>
      <c r="F125" s="251"/>
      <c r="G125" s="252"/>
    </row>
    <row r="126" spans="1:7" ht="18.75" customHeight="1">
      <c r="A126" s="246"/>
      <c r="B126" s="255" t="s">
        <v>329</v>
      </c>
      <c r="C126" s="249" t="s">
        <v>291</v>
      </c>
      <c r="D126" s="251"/>
      <c r="E126" s="251"/>
      <c r="F126" s="251"/>
      <c r="G126" s="252"/>
    </row>
    <row r="128" spans="1:7">
      <c r="B128" s="286" t="s">
        <v>681</v>
      </c>
    </row>
    <row r="129" spans="2:2">
      <c r="B129" s="286" t="s">
        <v>597</v>
      </c>
    </row>
  </sheetData>
  <mergeCells count="8">
    <mergeCell ref="C6:C8"/>
    <mergeCell ref="B6:B8"/>
    <mergeCell ref="A6:A8"/>
    <mergeCell ref="G6:G8"/>
    <mergeCell ref="D7:D8"/>
    <mergeCell ref="F7:F8"/>
    <mergeCell ref="D6:F6"/>
    <mergeCell ref="E7:E8"/>
  </mergeCells>
  <phoneticPr fontId="55" type="noConversion"/>
  <pageMargins left="0.51181102362204722" right="0.15748031496062992" top="0.39370078740157483" bottom="0.19685039370078741" header="0.19685039370078741" footer="0.19685039370078741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Normal="100" workbookViewId="0">
      <selection activeCell="G9" sqref="G9"/>
    </sheetView>
  </sheetViews>
  <sheetFormatPr defaultColWidth="8.7109375" defaultRowHeight="12.75"/>
  <cols>
    <col min="1" max="1" width="4.42578125" style="80" customWidth="1"/>
    <col min="2" max="2" width="32.42578125" style="80" customWidth="1"/>
    <col min="3" max="3" width="11.28515625" style="277" customWidth="1"/>
    <col min="4" max="4" width="8.7109375" style="277" customWidth="1"/>
    <col min="5" max="5" width="14.5703125" style="80" customWidth="1"/>
    <col min="6" max="6" width="16" style="80" customWidth="1"/>
    <col min="7" max="8" width="8.7109375" style="80" customWidth="1"/>
    <col min="9" max="9" width="12.42578125" style="80" customWidth="1"/>
    <col min="10" max="10" width="17.42578125" style="80" customWidth="1"/>
    <col min="11" max="11" width="13" style="80" customWidth="1"/>
    <col min="12" max="16384" width="8.7109375" style="80"/>
  </cols>
  <sheetData>
    <row r="1" spans="1:13" ht="17.45" customHeight="1">
      <c r="A1" s="446" t="s">
        <v>689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13" ht="17.45" customHeight="1">
      <c r="A2" s="443" t="s">
        <v>389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3" ht="17.45" customHeight="1">
      <c r="A3" s="443" t="s">
        <v>574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3" ht="21.2" customHeight="1">
      <c r="A4" s="399" t="s">
        <v>680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</row>
    <row r="6" spans="1:13" ht="15.6" customHeight="1">
      <c r="A6" s="379" t="s">
        <v>273</v>
      </c>
      <c r="B6" s="378" t="s">
        <v>232</v>
      </c>
      <c r="C6" s="378" t="s">
        <v>256</v>
      </c>
      <c r="D6" s="378" t="s">
        <v>685</v>
      </c>
      <c r="E6" s="378"/>
      <c r="F6" s="378"/>
      <c r="G6" s="378"/>
      <c r="H6" s="378"/>
      <c r="I6" s="378"/>
      <c r="J6" s="378"/>
      <c r="K6" s="378"/>
      <c r="L6" s="129"/>
      <c r="M6" s="129"/>
    </row>
    <row r="7" spans="1:13" ht="15.75" customHeight="1">
      <c r="A7" s="379"/>
      <c r="B7" s="378"/>
      <c r="C7" s="378"/>
      <c r="D7" s="378" t="s">
        <v>473</v>
      </c>
      <c r="E7" s="378"/>
      <c r="F7" s="378"/>
      <c r="G7" s="378"/>
      <c r="H7" s="378" t="s">
        <v>485</v>
      </c>
      <c r="I7" s="378"/>
      <c r="J7" s="378"/>
      <c r="K7" s="378"/>
      <c r="L7" s="129"/>
      <c r="M7" s="129"/>
    </row>
    <row r="8" spans="1:13" ht="15.75">
      <c r="A8" s="379"/>
      <c r="B8" s="378"/>
      <c r="C8" s="378"/>
      <c r="D8" s="378" t="s">
        <v>332</v>
      </c>
      <c r="E8" s="378" t="s">
        <v>593</v>
      </c>
      <c r="F8" s="378"/>
      <c r="G8" s="378"/>
      <c r="H8" s="378" t="s">
        <v>332</v>
      </c>
      <c r="I8" s="378" t="s">
        <v>593</v>
      </c>
      <c r="J8" s="378"/>
      <c r="K8" s="378"/>
      <c r="L8" s="129"/>
      <c r="M8" s="129"/>
    </row>
    <row r="9" spans="1:13" ht="36" customHeight="1">
      <c r="A9" s="379"/>
      <c r="B9" s="378"/>
      <c r="C9" s="378"/>
      <c r="D9" s="378"/>
      <c r="E9" s="130" t="s">
        <v>330</v>
      </c>
      <c r="F9" s="130" t="s">
        <v>592</v>
      </c>
      <c r="G9" s="139" t="s">
        <v>684</v>
      </c>
      <c r="H9" s="378"/>
      <c r="I9" s="130" t="s">
        <v>330</v>
      </c>
      <c r="J9" s="130" t="s">
        <v>592</v>
      </c>
      <c r="K9" s="139" t="s">
        <v>684</v>
      </c>
      <c r="L9" s="129"/>
      <c r="M9" s="129"/>
    </row>
    <row r="10" spans="1:13" ht="16.899999999999999" customHeight="1">
      <c r="A10" s="131">
        <v>1</v>
      </c>
      <c r="B10" s="118" t="s">
        <v>368</v>
      </c>
      <c r="C10" s="116"/>
      <c r="D10" s="116"/>
      <c r="E10" s="91"/>
      <c r="F10" s="91"/>
      <c r="G10" s="91"/>
      <c r="H10" s="91"/>
      <c r="I10" s="91"/>
      <c r="J10" s="91"/>
      <c r="K10" s="91"/>
      <c r="L10" s="138"/>
      <c r="M10" s="138"/>
    </row>
    <row r="11" spans="1:13" ht="16.899999999999999" customHeight="1">
      <c r="A11" s="132"/>
      <c r="B11" s="140" t="s">
        <v>373</v>
      </c>
      <c r="C11" s="91" t="s">
        <v>271</v>
      </c>
      <c r="D11" s="91"/>
      <c r="E11" s="91"/>
      <c r="F11" s="91"/>
      <c r="G11" s="91"/>
      <c r="H11" s="91"/>
      <c r="I11" s="91"/>
      <c r="J11" s="91"/>
      <c r="K11" s="91"/>
      <c r="L11" s="138"/>
      <c r="M11" s="138"/>
    </row>
    <row r="12" spans="1:13" ht="16.899999999999999" customHeight="1">
      <c r="A12" s="132"/>
      <c r="B12" s="142" t="s">
        <v>374</v>
      </c>
      <c r="C12" s="144" t="s">
        <v>375</v>
      </c>
      <c r="D12" s="144"/>
      <c r="E12" s="91"/>
      <c r="F12" s="91"/>
      <c r="G12" s="91"/>
      <c r="H12" s="91"/>
      <c r="I12" s="91"/>
      <c r="J12" s="91"/>
      <c r="K12" s="91"/>
      <c r="L12" s="138"/>
      <c r="M12" s="138"/>
    </row>
    <row r="13" spans="1:13">
      <c r="A13" s="131">
        <v>2</v>
      </c>
      <c r="B13" s="118" t="s">
        <v>378</v>
      </c>
      <c r="C13" s="91"/>
      <c r="D13" s="91"/>
      <c r="E13" s="91"/>
      <c r="F13" s="91"/>
      <c r="G13" s="91"/>
      <c r="H13" s="91"/>
      <c r="I13" s="91"/>
      <c r="J13" s="91"/>
      <c r="K13" s="91"/>
      <c r="L13" s="138"/>
      <c r="M13" s="138"/>
    </row>
    <row r="14" spans="1:13">
      <c r="A14" s="131" t="s">
        <v>265</v>
      </c>
      <c r="B14" s="118" t="s">
        <v>379</v>
      </c>
      <c r="C14" s="116"/>
      <c r="D14" s="116"/>
      <c r="E14" s="116"/>
      <c r="F14" s="356"/>
      <c r="G14" s="116"/>
      <c r="H14" s="116"/>
      <c r="I14" s="116"/>
      <c r="J14" s="356"/>
      <c r="K14" s="116"/>
      <c r="L14" s="141"/>
      <c r="M14" s="141"/>
    </row>
    <row r="15" spans="1:13">
      <c r="A15" s="132"/>
      <c r="B15" s="140" t="s">
        <v>380</v>
      </c>
      <c r="C15" s="91" t="s">
        <v>376</v>
      </c>
      <c r="D15" s="91"/>
      <c r="E15" s="116"/>
      <c r="F15" s="356"/>
      <c r="G15" s="116"/>
      <c r="H15" s="116"/>
      <c r="I15" s="116"/>
      <c r="J15" s="356"/>
      <c r="K15" s="116"/>
      <c r="L15" s="141"/>
      <c r="M15" s="141"/>
    </row>
    <row r="16" spans="1:13">
      <c r="A16" s="132"/>
      <c r="B16" s="140" t="s">
        <v>381</v>
      </c>
      <c r="C16" s="91" t="s">
        <v>267</v>
      </c>
      <c r="D16" s="91"/>
      <c r="E16" s="116"/>
      <c r="F16" s="356"/>
      <c r="G16" s="116"/>
      <c r="H16" s="116"/>
      <c r="I16" s="116"/>
      <c r="J16" s="356"/>
      <c r="K16" s="116"/>
      <c r="L16" s="141"/>
      <c r="M16" s="141"/>
    </row>
    <row r="17" spans="1:13">
      <c r="A17" s="143"/>
      <c r="B17" s="140" t="s">
        <v>369</v>
      </c>
      <c r="C17" s="144" t="s">
        <v>268</v>
      </c>
      <c r="D17" s="144"/>
      <c r="E17" s="116"/>
      <c r="F17" s="356"/>
      <c r="G17" s="116"/>
      <c r="H17" s="116"/>
      <c r="I17" s="116"/>
      <c r="J17" s="356"/>
      <c r="K17" s="116"/>
      <c r="L17" s="141"/>
      <c r="M17" s="141"/>
    </row>
    <row r="18" spans="1:13">
      <c r="A18" s="143"/>
      <c r="B18" s="140" t="s">
        <v>580</v>
      </c>
      <c r="C18" s="144" t="s">
        <v>268</v>
      </c>
      <c r="D18" s="144"/>
      <c r="E18" s="116"/>
      <c r="F18" s="356"/>
      <c r="G18" s="116"/>
      <c r="H18" s="116"/>
      <c r="I18" s="116"/>
      <c r="J18" s="356"/>
      <c r="K18" s="116"/>
      <c r="L18" s="141"/>
      <c r="M18" s="141"/>
    </row>
    <row r="19" spans="1:13" s="146" customFormat="1">
      <c r="A19" s="131" t="s">
        <v>299</v>
      </c>
      <c r="B19" s="145" t="s">
        <v>382</v>
      </c>
      <c r="C19" s="278"/>
      <c r="D19" s="278"/>
      <c r="E19" s="135"/>
      <c r="F19" s="135"/>
      <c r="G19" s="135"/>
      <c r="H19" s="135"/>
      <c r="I19" s="135"/>
      <c r="J19" s="135"/>
      <c r="K19" s="135"/>
    </row>
    <row r="20" spans="1:13">
      <c r="A20" s="132"/>
      <c r="B20" s="140" t="s">
        <v>377</v>
      </c>
      <c r="C20" s="91" t="s">
        <v>270</v>
      </c>
      <c r="D20" s="91"/>
      <c r="E20" s="116"/>
      <c r="F20" s="356"/>
      <c r="G20" s="116"/>
      <c r="H20" s="116"/>
      <c r="I20" s="116"/>
      <c r="J20" s="356"/>
      <c r="K20" s="116"/>
      <c r="L20" s="141"/>
      <c r="M20" s="141"/>
    </row>
    <row r="21" spans="1:13" s="146" customFormat="1">
      <c r="A21" s="132"/>
      <c r="B21" s="140" t="s">
        <v>381</v>
      </c>
      <c r="C21" s="91" t="s">
        <v>267</v>
      </c>
      <c r="D21" s="91"/>
      <c r="E21" s="135"/>
      <c r="F21" s="135"/>
      <c r="G21" s="135"/>
      <c r="H21" s="135"/>
      <c r="I21" s="135"/>
      <c r="J21" s="135"/>
      <c r="K21" s="135"/>
    </row>
    <row r="22" spans="1:13" s="146" customFormat="1">
      <c r="A22" s="132"/>
      <c r="B22" s="140" t="s">
        <v>370</v>
      </c>
      <c r="C22" s="91" t="s">
        <v>291</v>
      </c>
      <c r="D22" s="91"/>
      <c r="E22" s="135"/>
      <c r="F22" s="135"/>
      <c r="G22" s="135"/>
      <c r="H22" s="135"/>
      <c r="I22" s="135"/>
      <c r="J22" s="135"/>
      <c r="K22" s="135"/>
    </row>
    <row r="23" spans="1:13" s="146" customFormat="1">
      <c r="A23" s="132"/>
      <c r="B23" s="140" t="s">
        <v>582</v>
      </c>
      <c r="C23" s="144" t="s">
        <v>268</v>
      </c>
      <c r="D23" s="144"/>
      <c r="E23" s="147"/>
      <c r="F23" s="147"/>
      <c r="G23" s="147"/>
      <c r="H23" s="147"/>
      <c r="I23" s="147"/>
      <c r="J23" s="147"/>
      <c r="K23" s="147"/>
    </row>
    <row r="24" spans="1:13" s="146" customFormat="1">
      <c r="A24" s="131" t="s">
        <v>388</v>
      </c>
      <c r="B24" s="145" t="s">
        <v>383</v>
      </c>
      <c r="C24" s="278"/>
      <c r="D24" s="278"/>
      <c r="E24" s="135"/>
      <c r="F24" s="135"/>
      <c r="G24" s="135"/>
      <c r="H24" s="135"/>
      <c r="I24" s="135"/>
      <c r="J24" s="135"/>
      <c r="K24" s="135"/>
    </row>
    <row r="25" spans="1:13" s="146" customFormat="1">
      <c r="A25" s="132"/>
      <c r="B25" s="140" t="s">
        <v>377</v>
      </c>
      <c r="C25" s="91" t="s">
        <v>270</v>
      </c>
      <c r="D25" s="91"/>
      <c r="E25" s="135"/>
      <c r="F25" s="135"/>
      <c r="G25" s="135"/>
      <c r="H25" s="135"/>
      <c r="I25" s="135"/>
      <c r="J25" s="135"/>
      <c r="K25" s="135"/>
    </row>
    <row r="26" spans="1:13" s="146" customFormat="1">
      <c r="A26" s="132"/>
      <c r="B26" s="140" t="s">
        <v>381</v>
      </c>
      <c r="C26" s="91" t="s">
        <v>267</v>
      </c>
      <c r="D26" s="91"/>
      <c r="E26" s="147"/>
      <c r="F26" s="147"/>
      <c r="G26" s="147"/>
      <c r="H26" s="147"/>
      <c r="I26" s="147"/>
      <c r="J26" s="147"/>
      <c r="K26" s="147"/>
    </row>
    <row r="27" spans="1:13" s="146" customFormat="1">
      <c r="A27" s="132"/>
      <c r="B27" s="140" t="s">
        <v>371</v>
      </c>
      <c r="C27" s="91" t="s">
        <v>291</v>
      </c>
      <c r="D27" s="91"/>
      <c r="E27" s="147"/>
      <c r="F27" s="147"/>
      <c r="G27" s="147"/>
      <c r="H27" s="147"/>
      <c r="I27" s="147"/>
      <c r="J27" s="147"/>
      <c r="K27" s="147"/>
    </row>
    <row r="28" spans="1:13" s="146" customFormat="1">
      <c r="A28" s="132"/>
      <c r="B28" s="140" t="s">
        <v>581</v>
      </c>
      <c r="C28" s="91" t="s">
        <v>291</v>
      </c>
      <c r="D28" s="91"/>
      <c r="E28" s="135"/>
      <c r="F28" s="135"/>
      <c r="G28" s="135"/>
      <c r="H28" s="135"/>
      <c r="I28" s="135"/>
      <c r="J28" s="135"/>
      <c r="K28" s="135"/>
    </row>
    <row r="29" spans="1:13">
      <c r="A29" s="131" t="s">
        <v>390</v>
      </c>
      <c r="B29" s="145" t="s">
        <v>384</v>
      </c>
      <c r="C29" s="278"/>
      <c r="D29" s="278"/>
      <c r="E29" s="134"/>
      <c r="F29" s="134"/>
      <c r="G29" s="134"/>
      <c r="H29" s="134"/>
      <c r="I29" s="134"/>
      <c r="J29" s="134"/>
      <c r="K29" s="134"/>
    </row>
    <row r="30" spans="1:13" s="146" customFormat="1">
      <c r="A30" s="132"/>
      <c r="B30" s="140" t="s">
        <v>377</v>
      </c>
      <c r="C30" s="91" t="s">
        <v>270</v>
      </c>
      <c r="D30" s="91"/>
      <c r="E30" s="135"/>
      <c r="F30" s="135"/>
      <c r="G30" s="135"/>
      <c r="H30" s="135"/>
      <c r="I30" s="135"/>
      <c r="J30" s="135"/>
      <c r="K30" s="135"/>
    </row>
    <row r="31" spans="1:13" s="146" customFormat="1">
      <c r="A31" s="132"/>
      <c r="B31" s="140" t="s">
        <v>381</v>
      </c>
      <c r="C31" s="91" t="s">
        <v>267</v>
      </c>
      <c r="D31" s="91"/>
      <c r="E31" s="147"/>
      <c r="F31" s="147"/>
      <c r="G31" s="147"/>
      <c r="H31" s="147"/>
      <c r="I31" s="147"/>
      <c r="J31" s="147"/>
      <c r="K31" s="147"/>
    </row>
    <row r="32" spans="1:13" s="146" customFormat="1">
      <c r="A32" s="132"/>
      <c r="B32" s="140" t="s">
        <v>372</v>
      </c>
      <c r="C32" s="91" t="s">
        <v>291</v>
      </c>
      <c r="D32" s="91"/>
      <c r="E32" s="147"/>
      <c r="F32" s="147"/>
      <c r="G32" s="147"/>
      <c r="H32" s="147"/>
      <c r="I32" s="147"/>
      <c r="J32" s="147"/>
      <c r="K32" s="147"/>
    </row>
    <row r="33" spans="1:11" s="146" customFormat="1">
      <c r="A33" s="132"/>
      <c r="B33" s="140" t="s">
        <v>583</v>
      </c>
      <c r="C33" s="91" t="s">
        <v>291</v>
      </c>
      <c r="D33" s="91"/>
      <c r="E33" s="135"/>
      <c r="F33" s="135"/>
      <c r="G33" s="135"/>
      <c r="H33" s="135"/>
      <c r="I33" s="135"/>
      <c r="J33" s="135"/>
      <c r="K33" s="135"/>
    </row>
    <row r="34" spans="1:11" s="136" customFormat="1" ht="25.5">
      <c r="A34" s="131">
        <v>3</v>
      </c>
      <c r="B34" s="148" t="s">
        <v>387</v>
      </c>
      <c r="C34" s="131" t="s">
        <v>264</v>
      </c>
      <c r="D34" s="131"/>
      <c r="E34" s="135"/>
      <c r="F34" s="135"/>
      <c r="G34" s="135"/>
      <c r="H34" s="135"/>
      <c r="I34" s="135"/>
      <c r="J34" s="135"/>
      <c r="K34" s="135"/>
    </row>
    <row r="35" spans="1:11">
      <c r="A35" s="94" t="s">
        <v>288</v>
      </c>
      <c r="B35" s="95" t="s">
        <v>297</v>
      </c>
      <c r="C35" s="143" t="s">
        <v>291</v>
      </c>
      <c r="D35" s="143"/>
      <c r="E35" s="134"/>
      <c r="F35" s="134"/>
      <c r="G35" s="134"/>
      <c r="H35" s="134"/>
      <c r="I35" s="134"/>
      <c r="J35" s="134"/>
      <c r="K35" s="134"/>
    </row>
    <row r="36" spans="1:11">
      <c r="A36" s="94" t="s">
        <v>289</v>
      </c>
      <c r="B36" s="95" t="s">
        <v>266</v>
      </c>
      <c r="C36" s="143" t="s">
        <v>291</v>
      </c>
      <c r="D36" s="143"/>
      <c r="E36" s="134"/>
      <c r="F36" s="134"/>
      <c r="G36" s="134"/>
      <c r="H36" s="134"/>
      <c r="I36" s="134"/>
      <c r="J36" s="134"/>
      <c r="K36" s="134"/>
    </row>
    <row r="37" spans="1:11">
      <c r="A37" s="94" t="s">
        <v>391</v>
      </c>
      <c r="B37" s="95" t="s">
        <v>293</v>
      </c>
      <c r="C37" s="143" t="s">
        <v>291</v>
      </c>
      <c r="D37" s="143"/>
      <c r="E37" s="134"/>
      <c r="F37" s="134"/>
      <c r="G37" s="134"/>
      <c r="H37" s="134"/>
      <c r="I37" s="134"/>
      <c r="J37" s="134"/>
      <c r="K37" s="134"/>
    </row>
    <row r="38" spans="1:11">
      <c r="A38" s="143" t="s">
        <v>352</v>
      </c>
      <c r="B38" s="279" t="s">
        <v>353</v>
      </c>
      <c r="C38" s="143" t="s">
        <v>291</v>
      </c>
      <c r="D38" s="143"/>
      <c r="E38" s="134"/>
      <c r="F38" s="134"/>
      <c r="G38" s="134"/>
      <c r="H38" s="134"/>
      <c r="I38" s="134"/>
      <c r="J38" s="134"/>
      <c r="K38" s="134"/>
    </row>
    <row r="39" spans="1:11">
      <c r="A39" s="143" t="s">
        <v>356</v>
      </c>
      <c r="B39" s="279" t="s">
        <v>357</v>
      </c>
      <c r="C39" s="143" t="s">
        <v>291</v>
      </c>
      <c r="D39" s="143"/>
      <c r="E39" s="134"/>
      <c r="F39" s="134"/>
      <c r="G39" s="134"/>
      <c r="H39" s="134"/>
      <c r="I39" s="134"/>
      <c r="J39" s="134"/>
      <c r="K39" s="134"/>
    </row>
    <row r="40" spans="1:11">
      <c r="A40" s="143" t="s">
        <v>358</v>
      </c>
      <c r="B40" s="279" t="s">
        <v>359</v>
      </c>
      <c r="C40" s="143" t="s">
        <v>291</v>
      </c>
      <c r="D40" s="143"/>
      <c r="E40" s="134"/>
      <c r="F40" s="134"/>
      <c r="G40" s="134"/>
      <c r="H40" s="134"/>
      <c r="I40" s="134"/>
      <c r="J40" s="134"/>
      <c r="K40" s="134"/>
    </row>
    <row r="41" spans="1:11">
      <c r="A41" s="143" t="s">
        <v>360</v>
      </c>
      <c r="B41" s="279" t="s">
        <v>361</v>
      </c>
      <c r="C41" s="143" t="s">
        <v>291</v>
      </c>
      <c r="D41" s="143"/>
      <c r="E41" s="134"/>
      <c r="F41" s="134"/>
      <c r="G41" s="134"/>
      <c r="H41" s="134"/>
      <c r="I41" s="134"/>
      <c r="J41" s="134"/>
      <c r="K41" s="134"/>
    </row>
    <row r="42" spans="1:11">
      <c r="A42" s="143" t="s">
        <v>362</v>
      </c>
      <c r="B42" s="279" t="s">
        <v>363</v>
      </c>
      <c r="C42" s="143" t="s">
        <v>291</v>
      </c>
      <c r="D42" s="143"/>
      <c r="E42" s="134"/>
      <c r="F42" s="134"/>
      <c r="G42" s="134"/>
      <c r="H42" s="134"/>
      <c r="I42" s="134"/>
      <c r="J42" s="134"/>
      <c r="K42" s="134"/>
    </row>
    <row r="43" spans="1:11">
      <c r="A43" s="143" t="s">
        <v>364</v>
      </c>
      <c r="B43" s="279" t="s">
        <v>365</v>
      </c>
      <c r="C43" s="143" t="s">
        <v>291</v>
      </c>
      <c r="D43" s="143"/>
      <c r="E43" s="134"/>
      <c r="F43" s="134"/>
      <c r="G43" s="134"/>
      <c r="H43" s="134"/>
      <c r="I43" s="134"/>
      <c r="J43" s="134"/>
      <c r="K43" s="134"/>
    </row>
    <row r="44" spans="1:11" ht="38.25">
      <c r="A44" s="131">
        <v>4</v>
      </c>
      <c r="B44" s="148" t="s">
        <v>584</v>
      </c>
      <c r="C44" s="131" t="s">
        <v>264</v>
      </c>
      <c r="D44" s="131"/>
      <c r="E44" s="134"/>
      <c r="F44" s="134"/>
      <c r="G44" s="134"/>
      <c r="H44" s="134"/>
      <c r="I44" s="134"/>
      <c r="J44" s="134"/>
      <c r="K44" s="134"/>
    </row>
    <row r="45" spans="1:11">
      <c r="A45" s="94" t="s">
        <v>393</v>
      </c>
      <c r="B45" s="95" t="s">
        <v>297</v>
      </c>
      <c r="C45" s="143" t="s">
        <v>291</v>
      </c>
      <c r="D45" s="143"/>
      <c r="E45" s="134"/>
      <c r="F45" s="134"/>
      <c r="G45" s="134"/>
      <c r="H45" s="134"/>
      <c r="I45" s="134"/>
      <c r="J45" s="134"/>
      <c r="K45" s="134"/>
    </row>
    <row r="46" spans="1:11">
      <c r="A46" s="94"/>
      <c r="B46" s="134" t="s">
        <v>585</v>
      </c>
      <c r="C46" s="143" t="s">
        <v>291</v>
      </c>
      <c r="D46" s="143"/>
      <c r="E46" s="134"/>
      <c r="F46" s="134"/>
      <c r="G46" s="134"/>
      <c r="H46" s="134"/>
      <c r="I46" s="134"/>
      <c r="J46" s="134"/>
      <c r="K46" s="134"/>
    </row>
    <row r="47" spans="1:11">
      <c r="A47" s="94"/>
      <c r="B47" s="134" t="s">
        <v>586</v>
      </c>
      <c r="C47" s="143" t="s">
        <v>291</v>
      </c>
      <c r="D47" s="143"/>
      <c r="E47" s="134"/>
      <c r="F47" s="134"/>
      <c r="G47" s="134"/>
      <c r="H47" s="134"/>
      <c r="I47" s="134"/>
      <c r="J47" s="134"/>
      <c r="K47" s="134"/>
    </row>
    <row r="48" spans="1:11">
      <c r="A48" s="94" t="s">
        <v>394</v>
      </c>
      <c r="B48" s="95" t="s">
        <v>266</v>
      </c>
      <c r="C48" s="143" t="s">
        <v>291</v>
      </c>
      <c r="D48" s="143"/>
      <c r="E48" s="134"/>
      <c r="F48" s="134"/>
      <c r="G48" s="134"/>
      <c r="H48" s="134"/>
      <c r="I48" s="134"/>
      <c r="J48" s="134"/>
      <c r="K48" s="134"/>
    </row>
    <row r="49" spans="1:11">
      <c r="A49" s="134"/>
      <c r="B49" s="134" t="s">
        <v>585</v>
      </c>
      <c r="C49" s="143" t="s">
        <v>291</v>
      </c>
      <c r="D49" s="143"/>
      <c r="E49" s="134"/>
      <c r="F49" s="134"/>
      <c r="G49" s="134"/>
      <c r="H49" s="134"/>
      <c r="I49" s="134"/>
      <c r="J49" s="134"/>
      <c r="K49" s="134"/>
    </row>
    <row r="50" spans="1:11">
      <c r="A50" s="134"/>
      <c r="B50" s="134" t="s">
        <v>586</v>
      </c>
      <c r="C50" s="143" t="s">
        <v>291</v>
      </c>
      <c r="D50" s="143"/>
      <c r="E50" s="134"/>
      <c r="F50" s="134"/>
      <c r="G50" s="134"/>
      <c r="H50" s="134"/>
      <c r="I50" s="134"/>
      <c r="J50" s="134"/>
      <c r="K50" s="134"/>
    </row>
    <row r="51" spans="1:11" ht="25.5">
      <c r="A51" s="131">
        <v>5</v>
      </c>
      <c r="B51" s="148" t="s">
        <v>392</v>
      </c>
      <c r="C51" s="158"/>
      <c r="D51" s="158"/>
      <c r="E51" s="134"/>
      <c r="F51" s="134"/>
      <c r="G51" s="134"/>
      <c r="H51" s="134"/>
      <c r="I51" s="134"/>
      <c r="J51" s="134"/>
      <c r="K51" s="134"/>
    </row>
    <row r="52" spans="1:11" ht="29.45" customHeight="1">
      <c r="A52" s="132"/>
      <c r="B52" s="254" t="s">
        <v>532</v>
      </c>
      <c r="C52" s="91" t="s">
        <v>252</v>
      </c>
      <c r="D52" s="91"/>
      <c r="E52" s="134"/>
      <c r="F52" s="134"/>
      <c r="G52" s="134"/>
      <c r="H52" s="134"/>
      <c r="I52" s="134"/>
      <c r="J52" s="134"/>
      <c r="K52" s="134"/>
    </row>
    <row r="53" spans="1:11" ht="19.899999999999999" customHeight="1">
      <c r="A53" s="132"/>
      <c r="B53" s="139" t="s">
        <v>534</v>
      </c>
      <c r="C53" s="91" t="s">
        <v>291</v>
      </c>
      <c r="D53" s="91"/>
      <c r="E53" s="134"/>
      <c r="F53" s="134"/>
      <c r="G53" s="134"/>
      <c r="H53" s="134"/>
      <c r="I53" s="134"/>
      <c r="J53" s="134"/>
      <c r="K53" s="134"/>
    </row>
    <row r="54" spans="1:11" ht="19.899999999999999" customHeight="1">
      <c r="A54" s="132"/>
      <c r="B54" s="139" t="s">
        <v>396</v>
      </c>
      <c r="C54" s="91" t="s">
        <v>291</v>
      </c>
      <c r="D54" s="91"/>
      <c r="E54" s="134"/>
      <c r="F54" s="134"/>
      <c r="G54" s="134"/>
      <c r="H54" s="134"/>
      <c r="I54" s="134"/>
      <c r="J54" s="134"/>
      <c r="K54" s="134"/>
    </row>
    <row r="55" spans="1:11" ht="19.899999999999999" customHeight="1">
      <c r="A55" s="132"/>
      <c r="B55" s="139" t="s">
        <v>3</v>
      </c>
      <c r="C55" s="91" t="s">
        <v>291</v>
      </c>
      <c r="D55" s="91"/>
      <c r="E55" s="134"/>
      <c r="F55" s="134"/>
      <c r="G55" s="134"/>
      <c r="H55" s="134"/>
      <c r="I55" s="134"/>
      <c r="J55" s="134"/>
      <c r="K55" s="134"/>
    </row>
    <row r="56" spans="1:11" ht="19.899999999999999" customHeight="1">
      <c r="A56" s="132"/>
      <c r="B56" s="248" t="s">
        <v>587</v>
      </c>
      <c r="C56" s="91" t="s">
        <v>291</v>
      </c>
      <c r="D56" s="91"/>
      <c r="E56" s="134"/>
      <c r="F56" s="134"/>
      <c r="G56" s="134"/>
      <c r="H56" s="134"/>
      <c r="I56" s="134"/>
      <c r="J56" s="134"/>
      <c r="K56" s="134"/>
    </row>
    <row r="57" spans="1:11" ht="19.899999999999999" customHeight="1">
      <c r="A57" s="132"/>
      <c r="B57" s="248" t="s">
        <v>588</v>
      </c>
      <c r="C57" s="91" t="s">
        <v>291</v>
      </c>
      <c r="D57" s="91"/>
      <c r="E57" s="134"/>
      <c r="F57" s="134"/>
      <c r="G57" s="134"/>
      <c r="H57" s="134"/>
      <c r="I57" s="134"/>
      <c r="J57" s="134"/>
      <c r="K57" s="134"/>
    </row>
    <row r="58" spans="1:11" ht="19.899999999999999" customHeight="1">
      <c r="A58" s="132"/>
      <c r="B58" s="139" t="s">
        <v>18</v>
      </c>
      <c r="C58" s="91" t="s">
        <v>395</v>
      </c>
      <c r="D58" s="91"/>
      <c r="E58" s="134"/>
      <c r="F58" s="134"/>
      <c r="G58" s="134"/>
      <c r="H58" s="134"/>
      <c r="I58" s="134"/>
      <c r="J58" s="134"/>
      <c r="K58" s="134"/>
    </row>
    <row r="59" spans="1:11" ht="19.899999999999999" customHeight="1">
      <c r="A59" s="132"/>
      <c r="B59" s="139" t="s">
        <v>9</v>
      </c>
      <c r="C59" s="91" t="s">
        <v>291</v>
      </c>
      <c r="D59" s="91"/>
      <c r="E59" s="134"/>
      <c r="F59" s="134"/>
      <c r="G59" s="134"/>
      <c r="H59" s="134"/>
      <c r="I59" s="134"/>
      <c r="J59" s="134"/>
      <c r="K59" s="134"/>
    </row>
    <row r="60" spans="1:11" ht="19.899999999999999" customHeight="1">
      <c r="A60" s="132"/>
      <c r="B60" s="139" t="s">
        <v>589</v>
      </c>
      <c r="C60" s="91" t="s">
        <v>245</v>
      </c>
      <c r="D60" s="91"/>
      <c r="E60" s="134"/>
      <c r="F60" s="134"/>
      <c r="G60" s="134"/>
      <c r="H60" s="134"/>
      <c r="I60" s="134"/>
      <c r="J60" s="134"/>
      <c r="K60" s="134"/>
    </row>
    <row r="61" spans="1:11" ht="19.899999999999999" customHeight="1">
      <c r="A61" s="132"/>
      <c r="B61" s="139" t="s">
        <v>590</v>
      </c>
      <c r="C61" s="91" t="s">
        <v>291</v>
      </c>
      <c r="D61" s="91"/>
      <c r="E61" s="134"/>
      <c r="F61" s="134"/>
      <c r="G61" s="134"/>
      <c r="H61" s="134"/>
      <c r="I61" s="134"/>
      <c r="J61" s="134"/>
      <c r="K61" s="134"/>
    </row>
    <row r="63" spans="1:11">
      <c r="B63" s="290" t="s">
        <v>598</v>
      </c>
    </row>
    <row r="64" spans="1:11">
      <c r="B64" s="293" t="s">
        <v>599</v>
      </c>
    </row>
    <row r="65" spans="2:2">
      <c r="B65" s="346" t="s">
        <v>686</v>
      </c>
    </row>
  </sheetData>
  <mergeCells count="14">
    <mergeCell ref="A4:K4"/>
    <mergeCell ref="A3:K3"/>
    <mergeCell ref="A2:K2"/>
    <mergeCell ref="A1:K1"/>
    <mergeCell ref="A6:A9"/>
    <mergeCell ref="E8:G8"/>
    <mergeCell ref="D8:D9"/>
    <mergeCell ref="H8:H9"/>
    <mergeCell ref="I8:K8"/>
    <mergeCell ref="D7:G7"/>
    <mergeCell ref="H7:K7"/>
    <mergeCell ref="D6:K6"/>
    <mergeCell ref="C6:C9"/>
    <mergeCell ref="B6:B9"/>
  </mergeCells>
  <printOptions horizontalCentered="1"/>
  <pageMargins left="0.15748031496062992" right="0.19685039370078741" top="0.19685039370078741" bottom="0.19685039370078741" header="0.15748031496062992" footer="0.15748031496062992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showGridLines="0" view="pageBreakPreview" topLeftCell="A25" zoomScale="115" zoomScaleNormal="100" zoomScaleSheetLayoutView="115" workbookViewId="0">
      <selection activeCell="L21" sqref="L21"/>
    </sheetView>
  </sheetViews>
  <sheetFormatPr defaultColWidth="10.28515625" defaultRowHeight="12.75"/>
  <cols>
    <col min="1" max="1" width="4.42578125" style="52" bestFit="1" customWidth="1"/>
    <col min="2" max="2" width="28.140625" style="52" customWidth="1"/>
    <col min="3" max="3" width="7.28515625" style="52" customWidth="1"/>
    <col min="4" max="4" width="8.140625" style="52" customWidth="1"/>
    <col min="5" max="5" width="8.5703125" style="52" customWidth="1"/>
    <col min="6" max="7" width="6.7109375" style="52" customWidth="1"/>
    <col min="8" max="8" width="12.42578125" style="51" customWidth="1"/>
    <col min="9" max="9" width="8.42578125" style="51" customWidth="1"/>
    <col min="10" max="10" width="8.5703125" style="51" customWidth="1"/>
    <col min="11" max="11" width="8.7109375" style="51" customWidth="1"/>
    <col min="12" max="12" width="9.140625" style="51" customWidth="1"/>
    <col min="13" max="13" width="12.42578125" style="51" customWidth="1"/>
    <col min="14" max="14" width="8.85546875" style="52" customWidth="1"/>
    <col min="15" max="15" width="8" style="52" customWidth="1"/>
    <col min="16" max="17" width="6.7109375" style="52" customWidth="1"/>
    <col min="18" max="18" width="12.7109375" style="51" customWidth="1"/>
    <col min="19" max="16384" width="10.28515625" style="51"/>
  </cols>
  <sheetData>
    <row r="1" spans="1:18" ht="18.75" customHeight="1">
      <c r="A1" s="447" t="s">
        <v>690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</row>
    <row r="2" spans="1:18" s="112" customFormat="1" ht="18.75" customHeight="1">
      <c r="A2" s="445" t="s">
        <v>603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243" t="s">
        <v>17</v>
      </c>
    </row>
    <row r="3" spans="1:18" s="112" customFormat="1" ht="18.75" customHeight="1">
      <c r="A3" s="445" t="s">
        <v>591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</row>
    <row r="4" spans="1:18" s="112" customFormat="1" ht="21.6" customHeight="1">
      <c r="A4" s="399" t="s">
        <v>680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</row>
    <row r="5" spans="1:18" s="53" customFormat="1" ht="8.4499999999999993" customHeight="1">
      <c r="B5" s="54"/>
      <c r="C5" s="54"/>
      <c r="D5" s="54"/>
      <c r="N5" s="54"/>
    </row>
    <row r="6" spans="1:18" s="53" customFormat="1" ht="15" customHeight="1">
      <c r="A6" s="380" t="s">
        <v>258</v>
      </c>
      <c r="B6" s="380" t="s">
        <v>257</v>
      </c>
      <c r="C6" s="380" t="s">
        <v>256</v>
      </c>
      <c r="D6" s="386" t="s">
        <v>594</v>
      </c>
      <c r="E6" s="386"/>
      <c r="F6" s="386"/>
      <c r="G6" s="386"/>
      <c r="H6" s="386"/>
      <c r="I6" s="386" t="s">
        <v>595</v>
      </c>
      <c r="J6" s="386"/>
      <c r="K6" s="386"/>
      <c r="L6" s="386"/>
      <c r="M6" s="386"/>
      <c r="N6" s="386" t="s">
        <v>687</v>
      </c>
      <c r="O6" s="386"/>
      <c r="P6" s="386"/>
      <c r="Q6" s="386"/>
      <c r="R6" s="386"/>
    </row>
    <row r="7" spans="1:18" ht="34.15" customHeight="1">
      <c r="A7" s="380"/>
      <c r="B7" s="380"/>
      <c r="C7" s="380"/>
      <c r="D7" s="380" t="s">
        <v>604</v>
      </c>
      <c r="E7" s="380"/>
      <c r="F7" s="383" t="s">
        <v>319</v>
      </c>
      <c r="G7" s="384"/>
      <c r="H7" s="385"/>
      <c r="I7" s="380" t="s">
        <v>604</v>
      </c>
      <c r="J7" s="380"/>
      <c r="K7" s="383" t="s">
        <v>319</v>
      </c>
      <c r="L7" s="384"/>
      <c r="M7" s="384"/>
      <c r="N7" s="380" t="s">
        <v>604</v>
      </c>
      <c r="O7" s="380"/>
      <c r="P7" s="383" t="s">
        <v>319</v>
      </c>
      <c r="Q7" s="384"/>
      <c r="R7" s="384"/>
    </row>
    <row r="8" spans="1:18" ht="24.6" customHeight="1">
      <c r="A8" s="380"/>
      <c r="B8" s="380"/>
      <c r="C8" s="380"/>
      <c r="D8" s="380" t="s">
        <v>688</v>
      </c>
      <c r="E8" s="380"/>
      <c r="F8" s="380" t="s">
        <v>688</v>
      </c>
      <c r="G8" s="380"/>
      <c r="H8" s="381" t="s">
        <v>506</v>
      </c>
      <c r="I8" s="380" t="s">
        <v>688</v>
      </c>
      <c r="J8" s="380"/>
      <c r="K8" s="380" t="s">
        <v>688</v>
      </c>
      <c r="L8" s="380"/>
      <c r="M8" s="381" t="s">
        <v>506</v>
      </c>
      <c r="N8" s="380" t="s">
        <v>688</v>
      </c>
      <c r="O8" s="380"/>
      <c r="P8" s="380" t="s">
        <v>328</v>
      </c>
      <c r="Q8" s="380"/>
      <c r="R8" s="381" t="s">
        <v>506</v>
      </c>
    </row>
    <row r="9" spans="1:18" s="149" customFormat="1" ht="52.9" customHeight="1">
      <c r="A9" s="380"/>
      <c r="B9" s="380"/>
      <c r="C9" s="380"/>
      <c r="D9" s="294" t="s">
        <v>600</v>
      </c>
      <c r="E9" s="294" t="s">
        <v>601</v>
      </c>
      <c r="F9" s="294" t="s">
        <v>507</v>
      </c>
      <c r="G9" s="294" t="s">
        <v>508</v>
      </c>
      <c r="H9" s="382"/>
      <c r="I9" s="294" t="s">
        <v>600</v>
      </c>
      <c r="J9" s="294" t="s">
        <v>601</v>
      </c>
      <c r="K9" s="294" t="s">
        <v>507</v>
      </c>
      <c r="L9" s="294" t="s">
        <v>508</v>
      </c>
      <c r="M9" s="382"/>
      <c r="N9" s="294" t="s">
        <v>600</v>
      </c>
      <c r="O9" s="294" t="s">
        <v>601</v>
      </c>
      <c r="P9" s="294" t="s">
        <v>507</v>
      </c>
      <c r="Q9" s="294" t="s">
        <v>508</v>
      </c>
      <c r="R9" s="382"/>
    </row>
    <row r="10" spans="1:18" ht="25.5">
      <c r="A10" s="150">
        <v>1</v>
      </c>
      <c r="B10" s="352" t="s">
        <v>532</v>
      </c>
      <c r="C10" s="152" t="s">
        <v>251</v>
      </c>
      <c r="D10" s="152"/>
      <c r="E10" s="154"/>
      <c r="F10" s="154"/>
      <c r="G10" s="154"/>
      <c r="H10" s="159"/>
      <c r="I10" s="159"/>
      <c r="J10" s="159"/>
      <c r="K10" s="159"/>
      <c r="L10" s="159"/>
      <c r="M10" s="159"/>
      <c r="N10" s="152"/>
      <c r="O10" s="154"/>
      <c r="P10" s="154"/>
      <c r="Q10" s="154"/>
      <c r="R10" s="159"/>
    </row>
    <row r="11" spans="1:18">
      <c r="A11" s="152"/>
      <c r="B11" s="153" t="s">
        <v>254</v>
      </c>
      <c r="C11" s="152" t="s">
        <v>291</v>
      </c>
      <c r="D11" s="152"/>
      <c r="E11" s="154"/>
      <c r="F11" s="154"/>
      <c r="G11" s="154"/>
      <c r="H11" s="159"/>
      <c r="I11" s="159"/>
      <c r="J11" s="159"/>
      <c r="K11" s="159"/>
      <c r="L11" s="159"/>
      <c r="M11" s="159"/>
      <c r="N11" s="152"/>
      <c r="O11" s="154"/>
      <c r="P11" s="154"/>
      <c r="Q11" s="154"/>
      <c r="R11" s="159"/>
    </row>
    <row r="12" spans="1:18">
      <c r="A12" s="152"/>
      <c r="B12" s="153" t="s">
        <v>253</v>
      </c>
      <c r="C12" s="152" t="s">
        <v>291</v>
      </c>
      <c r="D12" s="152"/>
      <c r="E12" s="154"/>
      <c r="F12" s="154"/>
      <c r="G12" s="154"/>
      <c r="H12" s="159"/>
      <c r="I12" s="159"/>
      <c r="J12" s="159"/>
      <c r="K12" s="159"/>
      <c r="L12" s="159"/>
      <c r="M12" s="159"/>
      <c r="N12" s="152"/>
      <c r="O12" s="154"/>
      <c r="P12" s="154"/>
      <c r="Q12" s="154"/>
      <c r="R12" s="159"/>
    </row>
    <row r="13" spans="1:18">
      <c r="A13" s="150">
        <v>2</v>
      </c>
      <c r="B13" s="151" t="s">
        <v>396</v>
      </c>
      <c r="C13" s="150" t="s">
        <v>252</v>
      </c>
      <c r="D13" s="150"/>
      <c r="E13" s="154"/>
      <c r="F13" s="154"/>
      <c r="G13" s="154"/>
      <c r="H13" s="159"/>
      <c r="I13" s="159"/>
      <c r="J13" s="159"/>
      <c r="K13" s="159"/>
      <c r="L13" s="159"/>
      <c r="M13" s="159"/>
      <c r="N13" s="150"/>
      <c r="O13" s="154"/>
      <c r="P13" s="154"/>
      <c r="Q13" s="154"/>
      <c r="R13" s="159"/>
    </row>
    <row r="14" spans="1:18">
      <c r="A14" s="152"/>
      <c r="B14" s="157" t="s">
        <v>398</v>
      </c>
      <c r="C14" s="152" t="s">
        <v>291</v>
      </c>
      <c r="D14" s="152"/>
      <c r="E14" s="155"/>
      <c r="F14" s="155"/>
      <c r="G14" s="155"/>
      <c r="H14" s="159"/>
      <c r="I14" s="159"/>
      <c r="J14" s="159"/>
      <c r="K14" s="159"/>
      <c r="L14" s="159"/>
      <c r="M14" s="159"/>
      <c r="N14" s="152"/>
      <c r="O14" s="155"/>
      <c r="P14" s="155"/>
      <c r="Q14" s="155"/>
      <c r="R14" s="159"/>
    </row>
    <row r="15" spans="1:18">
      <c r="A15" s="152"/>
      <c r="B15" s="157" t="s">
        <v>399</v>
      </c>
      <c r="C15" s="152" t="s">
        <v>291</v>
      </c>
      <c r="D15" s="152"/>
      <c r="E15" s="155"/>
      <c r="F15" s="155"/>
      <c r="G15" s="155"/>
      <c r="H15" s="159"/>
      <c r="I15" s="159"/>
      <c r="J15" s="159"/>
      <c r="K15" s="159"/>
      <c r="L15" s="159"/>
      <c r="M15" s="159"/>
      <c r="N15" s="152"/>
      <c r="O15" s="155"/>
      <c r="P15" s="155"/>
      <c r="Q15" s="155"/>
      <c r="R15" s="159"/>
    </row>
    <row r="16" spans="1:18">
      <c r="A16" s="152"/>
      <c r="B16" s="157" t="s">
        <v>544</v>
      </c>
      <c r="C16" s="152" t="s">
        <v>291</v>
      </c>
      <c r="D16" s="152"/>
      <c r="E16" s="155"/>
      <c r="F16" s="155"/>
      <c r="G16" s="155"/>
      <c r="H16" s="159"/>
      <c r="I16" s="159"/>
      <c r="J16" s="159"/>
      <c r="K16" s="159"/>
      <c r="L16" s="159"/>
      <c r="M16" s="159"/>
      <c r="N16" s="152"/>
      <c r="O16" s="155"/>
      <c r="P16" s="155"/>
      <c r="Q16" s="155"/>
      <c r="R16" s="159"/>
    </row>
    <row r="17" spans="1:18">
      <c r="A17" s="152"/>
      <c r="B17" s="157" t="s">
        <v>545</v>
      </c>
      <c r="C17" s="152" t="s">
        <v>291</v>
      </c>
      <c r="D17" s="152"/>
      <c r="E17" s="155"/>
      <c r="F17" s="155"/>
      <c r="G17" s="155"/>
      <c r="H17" s="159"/>
      <c r="I17" s="159"/>
      <c r="J17" s="159"/>
      <c r="K17" s="159"/>
      <c r="L17" s="159"/>
      <c r="M17" s="159"/>
      <c r="N17" s="152"/>
      <c r="O17" s="155"/>
      <c r="P17" s="155"/>
      <c r="Q17" s="155"/>
      <c r="R17" s="159"/>
    </row>
    <row r="18" spans="1:18">
      <c r="A18" s="152"/>
      <c r="B18" s="157" t="s">
        <v>400</v>
      </c>
      <c r="C18" s="152" t="s">
        <v>291</v>
      </c>
      <c r="D18" s="152"/>
      <c r="E18" s="155"/>
      <c r="F18" s="155"/>
      <c r="G18" s="155"/>
      <c r="H18" s="159"/>
      <c r="I18" s="159"/>
      <c r="J18" s="159"/>
      <c r="K18" s="159"/>
      <c r="L18" s="159"/>
      <c r="M18" s="159"/>
      <c r="N18" s="152"/>
      <c r="O18" s="155"/>
      <c r="P18" s="155"/>
      <c r="Q18" s="155"/>
      <c r="R18" s="159"/>
    </row>
    <row r="19" spans="1:18" ht="25.5">
      <c r="A19" s="152"/>
      <c r="B19" s="157" t="s">
        <v>547</v>
      </c>
      <c r="C19" s="152" t="s">
        <v>553</v>
      </c>
      <c r="D19" s="152"/>
      <c r="E19" s="155"/>
      <c r="F19" s="155"/>
      <c r="G19" s="155"/>
      <c r="H19" s="159"/>
      <c r="I19" s="159"/>
      <c r="J19" s="159"/>
      <c r="K19" s="159"/>
      <c r="L19" s="159"/>
      <c r="M19" s="159"/>
      <c r="N19" s="152"/>
      <c r="O19" s="155"/>
      <c r="P19" s="155"/>
      <c r="Q19" s="155"/>
      <c r="R19" s="159"/>
    </row>
    <row r="20" spans="1:18" ht="28.9" customHeight="1">
      <c r="A20" s="152"/>
      <c r="B20" s="157" t="s">
        <v>546</v>
      </c>
      <c r="C20" s="152" t="s">
        <v>395</v>
      </c>
      <c r="D20" s="152"/>
      <c r="E20" s="155"/>
      <c r="F20" s="155"/>
      <c r="G20" s="155"/>
      <c r="H20" s="159"/>
      <c r="I20" s="159"/>
      <c r="J20" s="159"/>
      <c r="K20" s="159"/>
      <c r="L20" s="159"/>
      <c r="M20" s="159"/>
      <c r="N20" s="152"/>
      <c r="O20" s="155"/>
      <c r="P20" s="155"/>
      <c r="Q20" s="155"/>
      <c r="R20" s="159"/>
    </row>
    <row r="21" spans="1:18" ht="25.5">
      <c r="A21" s="150">
        <v>3</v>
      </c>
      <c r="B21" s="151" t="s">
        <v>534</v>
      </c>
      <c r="C21" s="150" t="s">
        <v>252</v>
      </c>
      <c r="D21" s="150"/>
      <c r="E21" s="154"/>
      <c r="F21" s="154"/>
      <c r="G21" s="154"/>
      <c r="H21" s="159"/>
      <c r="I21" s="159"/>
      <c r="J21" s="159"/>
      <c r="K21" s="159"/>
      <c r="L21" s="159"/>
      <c r="M21" s="159"/>
      <c r="N21" s="150"/>
      <c r="O21" s="154"/>
      <c r="P21" s="154"/>
      <c r="Q21" s="154"/>
      <c r="R21" s="159"/>
    </row>
    <row r="22" spans="1:18">
      <c r="A22" s="275">
        <v>4</v>
      </c>
      <c r="B22" s="274" t="s">
        <v>404</v>
      </c>
      <c r="C22" s="152" t="s">
        <v>291</v>
      </c>
      <c r="D22" s="152"/>
      <c r="E22" s="155"/>
      <c r="F22" s="155"/>
      <c r="G22" s="155"/>
      <c r="H22" s="159"/>
      <c r="I22" s="159"/>
      <c r="J22" s="159"/>
      <c r="K22" s="159"/>
      <c r="L22" s="159"/>
      <c r="M22" s="159"/>
      <c r="N22" s="152"/>
      <c r="O22" s="155"/>
      <c r="P22" s="155"/>
      <c r="Q22" s="155"/>
      <c r="R22" s="159"/>
    </row>
    <row r="23" spans="1:18">
      <c r="A23" s="275">
        <v>5</v>
      </c>
      <c r="B23" s="272" t="s">
        <v>538</v>
      </c>
      <c r="C23" s="152" t="s">
        <v>291</v>
      </c>
      <c r="D23" s="152"/>
      <c r="E23" s="155"/>
      <c r="F23" s="155"/>
      <c r="G23" s="155"/>
      <c r="H23" s="159"/>
      <c r="I23" s="159"/>
      <c r="J23" s="159"/>
      <c r="K23" s="159"/>
      <c r="L23" s="159"/>
      <c r="M23" s="159"/>
      <c r="N23" s="152"/>
      <c r="O23" s="155"/>
      <c r="P23" s="155"/>
      <c r="Q23" s="155"/>
      <c r="R23" s="159"/>
    </row>
    <row r="24" spans="1:18">
      <c r="A24" s="273"/>
      <c r="B24" s="280" t="s">
        <v>539</v>
      </c>
      <c r="C24" s="152" t="s">
        <v>291</v>
      </c>
      <c r="D24" s="152"/>
      <c r="E24" s="155"/>
      <c r="F24" s="155"/>
      <c r="G24" s="155"/>
      <c r="H24" s="159"/>
      <c r="I24" s="159"/>
      <c r="J24" s="159"/>
      <c r="K24" s="159"/>
      <c r="L24" s="159"/>
      <c r="M24" s="159"/>
      <c r="N24" s="152"/>
      <c r="O24" s="155"/>
      <c r="P24" s="155"/>
      <c r="Q24" s="155"/>
      <c r="R24" s="159"/>
    </row>
    <row r="25" spans="1:18">
      <c r="A25" s="273"/>
      <c r="B25" s="280" t="s">
        <v>540</v>
      </c>
      <c r="C25" s="152" t="s">
        <v>291</v>
      </c>
      <c r="D25" s="152"/>
      <c r="E25" s="155"/>
      <c r="F25" s="155"/>
      <c r="G25" s="155"/>
      <c r="H25" s="159"/>
      <c r="I25" s="159"/>
      <c r="J25" s="159"/>
      <c r="K25" s="159"/>
      <c r="L25" s="159"/>
      <c r="M25" s="159"/>
      <c r="N25" s="152"/>
      <c r="O25" s="155"/>
      <c r="P25" s="155"/>
      <c r="Q25" s="155"/>
      <c r="R25" s="159"/>
    </row>
    <row r="26" spans="1:18">
      <c r="A26" s="273"/>
      <c r="B26" s="280" t="s">
        <v>541</v>
      </c>
      <c r="C26" s="152" t="s">
        <v>291</v>
      </c>
      <c r="D26" s="152"/>
      <c r="E26" s="155"/>
      <c r="F26" s="155"/>
      <c r="G26" s="155"/>
      <c r="H26" s="159"/>
      <c r="I26" s="159"/>
      <c r="J26" s="159"/>
      <c r="K26" s="159"/>
      <c r="L26" s="159"/>
      <c r="M26" s="159"/>
      <c r="N26" s="152"/>
      <c r="O26" s="155"/>
      <c r="P26" s="155"/>
      <c r="Q26" s="155"/>
      <c r="R26" s="159"/>
    </row>
    <row r="27" spans="1:18">
      <c r="A27" s="273"/>
      <c r="B27" s="280" t="s">
        <v>542</v>
      </c>
      <c r="C27" s="152" t="s">
        <v>291</v>
      </c>
      <c r="D27" s="152"/>
      <c r="E27" s="155"/>
      <c r="F27" s="155"/>
      <c r="G27" s="155"/>
      <c r="H27" s="159"/>
      <c r="I27" s="159"/>
      <c r="J27" s="159"/>
      <c r="K27" s="159"/>
      <c r="L27" s="159"/>
      <c r="M27" s="159"/>
      <c r="N27" s="152"/>
      <c r="O27" s="155"/>
      <c r="P27" s="155"/>
      <c r="Q27" s="155"/>
      <c r="R27" s="159"/>
    </row>
    <row r="28" spans="1:18">
      <c r="A28" s="273"/>
      <c r="B28" s="280" t="s">
        <v>543</v>
      </c>
      <c r="C28" s="152" t="s">
        <v>291</v>
      </c>
      <c r="D28" s="152"/>
      <c r="E28" s="155"/>
      <c r="F28" s="155"/>
      <c r="G28" s="155"/>
      <c r="H28" s="159"/>
      <c r="I28" s="159"/>
      <c r="J28" s="159"/>
      <c r="K28" s="159"/>
      <c r="L28" s="159"/>
      <c r="M28" s="159"/>
      <c r="N28" s="152"/>
      <c r="O28" s="155"/>
      <c r="P28" s="155"/>
      <c r="Q28" s="155"/>
      <c r="R28" s="159"/>
    </row>
    <row r="29" spans="1:18">
      <c r="A29" s="152"/>
      <c r="B29" s="281" t="s">
        <v>548</v>
      </c>
      <c r="C29" s="152" t="s">
        <v>291</v>
      </c>
      <c r="D29" s="152"/>
      <c r="E29" s="155"/>
      <c r="F29" s="155"/>
      <c r="G29" s="155"/>
      <c r="H29" s="159"/>
      <c r="I29" s="159"/>
      <c r="J29" s="159"/>
      <c r="K29" s="159"/>
      <c r="L29" s="159"/>
      <c r="M29" s="159"/>
      <c r="N29" s="152"/>
      <c r="O29" s="155"/>
      <c r="P29" s="155"/>
      <c r="Q29" s="155"/>
      <c r="R29" s="159"/>
    </row>
    <row r="30" spans="1:18" s="56" customFormat="1" ht="18" customHeight="1">
      <c r="A30" s="246">
        <v>6</v>
      </c>
      <c r="B30" s="247" t="s">
        <v>9</v>
      </c>
      <c r="C30" s="249" t="s">
        <v>291</v>
      </c>
      <c r="D30" s="251"/>
      <c r="E30" s="251"/>
      <c r="F30" s="252"/>
      <c r="G30" s="252"/>
      <c r="H30" s="252"/>
      <c r="I30" s="252"/>
      <c r="J30" s="252"/>
      <c r="K30" s="252"/>
      <c r="L30" s="252"/>
      <c r="M30" s="252"/>
      <c r="N30" s="251"/>
      <c r="O30" s="251"/>
      <c r="P30" s="252"/>
      <c r="Q30" s="252"/>
      <c r="R30" s="252"/>
    </row>
    <row r="31" spans="1:18" s="56" customFormat="1" ht="18.600000000000001" customHeight="1">
      <c r="A31" s="246">
        <v>7</v>
      </c>
      <c r="B31" s="348" t="s">
        <v>671</v>
      </c>
      <c r="C31" s="349" t="s">
        <v>274</v>
      </c>
      <c r="D31" s="251"/>
      <c r="E31" s="251"/>
      <c r="F31" s="252"/>
      <c r="G31" s="252"/>
      <c r="H31" s="252"/>
      <c r="I31" s="252"/>
      <c r="J31" s="252"/>
      <c r="K31" s="252"/>
      <c r="L31" s="252"/>
      <c r="M31" s="252"/>
      <c r="N31" s="251"/>
      <c r="O31" s="251"/>
      <c r="P31" s="252"/>
      <c r="Q31" s="252"/>
      <c r="R31" s="252"/>
    </row>
    <row r="32" spans="1:18" s="56" customFormat="1" ht="18.600000000000001" customHeight="1">
      <c r="A32" s="246"/>
      <c r="B32" s="350" t="s">
        <v>298</v>
      </c>
      <c r="C32" s="349" t="s">
        <v>291</v>
      </c>
      <c r="D32" s="251"/>
      <c r="E32" s="251"/>
      <c r="F32" s="252"/>
      <c r="G32" s="252"/>
      <c r="H32" s="252"/>
      <c r="I32" s="252"/>
      <c r="J32" s="252"/>
      <c r="K32" s="252"/>
      <c r="L32" s="252"/>
      <c r="M32" s="252"/>
      <c r="N32" s="251"/>
      <c r="O32" s="251"/>
      <c r="P32" s="252"/>
      <c r="Q32" s="252"/>
      <c r="R32" s="252"/>
    </row>
    <row r="33" spans="1:18" s="56" customFormat="1" ht="18.600000000000001" customHeight="1">
      <c r="A33" s="246"/>
      <c r="B33" s="350" t="s">
        <v>568</v>
      </c>
      <c r="C33" s="349" t="s">
        <v>291</v>
      </c>
      <c r="D33" s="251"/>
      <c r="E33" s="251"/>
      <c r="F33" s="252"/>
      <c r="G33" s="252"/>
      <c r="H33" s="252"/>
      <c r="I33" s="252"/>
      <c r="J33" s="252"/>
      <c r="K33" s="252"/>
      <c r="L33" s="252"/>
      <c r="M33" s="252"/>
      <c r="N33" s="251"/>
      <c r="O33" s="251"/>
      <c r="P33" s="252"/>
      <c r="Q33" s="252"/>
      <c r="R33" s="252"/>
    </row>
    <row r="34" spans="1:18" s="56" customFormat="1" ht="21.6" customHeight="1">
      <c r="A34" s="246">
        <v>8</v>
      </c>
      <c r="B34" s="137" t="s">
        <v>561</v>
      </c>
      <c r="C34" s="249" t="s">
        <v>274</v>
      </c>
      <c r="D34" s="251"/>
      <c r="E34" s="251"/>
      <c r="F34" s="252"/>
      <c r="G34" s="252"/>
      <c r="H34" s="252"/>
      <c r="I34" s="252"/>
      <c r="J34" s="252"/>
      <c r="K34" s="252"/>
      <c r="L34" s="252"/>
      <c r="M34" s="252"/>
      <c r="N34" s="251"/>
      <c r="O34" s="251"/>
      <c r="P34" s="252"/>
      <c r="Q34" s="252"/>
      <c r="R34" s="252"/>
    </row>
    <row r="35" spans="1:18" s="56" customFormat="1" ht="21.6" customHeight="1">
      <c r="A35" s="246">
        <v>9</v>
      </c>
      <c r="B35" s="137" t="s">
        <v>10</v>
      </c>
      <c r="C35" s="249" t="s">
        <v>245</v>
      </c>
      <c r="D35" s="251"/>
      <c r="E35" s="251"/>
      <c r="F35" s="252"/>
      <c r="G35" s="252"/>
      <c r="H35" s="252"/>
      <c r="I35" s="252"/>
      <c r="J35" s="252"/>
      <c r="K35" s="252"/>
      <c r="L35" s="252"/>
      <c r="M35" s="252"/>
      <c r="N35" s="251"/>
      <c r="O35" s="251"/>
      <c r="P35" s="252"/>
      <c r="Q35" s="252"/>
      <c r="R35" s="252"/>
    </row>
    <row r="36" spans="1:18" s="56" customFormat="1" ht="18.75" customHeight="1">
      <c r="A36" s="246">
        <v>10</v>
      </c>
      <c r="B36" s="137" t="s">
        <v>11</v>
      </c>
      <c r="C36" s="249" t="s">
        <v>291</v>
      </c>
      <c r="D36" s="251"/>
      <c r="E36" s="251"/>
      <c r="F36" s="252"/>
      <c r="G36" s="252"/>
      <c r="H36" s="252"/>
      <c r="I36" s="252"/>
      <c r="J36" s="252"/>
      <c r="K36" s="252"/>
      <c r="L36" s="252"/>
      <c r="M36" s="252"/>
      <c r="N36" s="251"/>
      <c r="O36" s="251"/>
      <c r="P36" s="252"/>
      <c r="Q36" s="252"/>
      <c r="R36" s="252"/>
    </row>
    <row r="37" spans="1:18" s="56" customFormat="1" ht="30.6" customHeight="1">
      <c r="A37" s="246">
        <v>11</v>
      </c>
      <c r="B37" s="137" t="s">
        <v>499</v>
      </c>
      <c r="C37" s="249" t="s">
        <v>291</v>
      </c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</row>
    <row r="38" spans="1:18" ht="7.9" customHeight="1"/>
    <row r="39" spans="1:18">
      <c r="B39" s="293" t="s">
        <v>669</v>
      </c>
    </row>
    <row r="40" spans="1:18">
      <c r="B40" s="347" t="s">
        <v>668</v>
      </c>
    </row>
  </sheetData>
  <mergeCells count="25">
    <mergeCell ref="A1:R1"/>
    <mergeCell ref="A2:Q2"/>
    <mergeCell ref="A3:R3"/>
    <mergeCell ref="A4:R4"/>
    <mergeCell ref="I6:M6"/>
    <mergeCell ref="I7:J7"/>
    <mergeCell ref="K7:M7"/>
    <mergeCell ref="B6:B9"/>
    <mergeCell ref="A6:A9"/>
    <mergeCell ref="N7:O7"/>
    <mergeCell ref="N8:O8"/>
    <mergeCell ref="K8:L8"/>
    <mergeCell ref="F8:G8"/>
    <mergeCell ref="D8:E8"/>
    <mergeCell ref="D7:E7"/>
    <mergeCell ref="H8:H9"/>
    <mergeCell ref="F7:H7"/>
    <mergeCell ref="D6:H6"/>
    <mergeCell ref="N6:R6"/>
    <mergeCell ref="I8:J8"/>
    <mergeCell ref="M8:M9"/>
    <mergeCell ref="P8:Q8"/>
    <mergeCell ref="R8:R9"/>
    <mergeCell ref="P7:R7"/>
    <mergeCell ref="C6:C9"/>
  </mergeCells>
  <phoneticPr fontId="55" type="noConversion"/>
  <printOptions horizontalCentered="1"/>
  <pageMargins left="0.51181102362204722" right="0.15748031496062992" top="0.31496062992125984" bottom="0.59055118110236227" header="0.19685039370078741" footer="0.23622047244094491"/>
  <pageSetup paperSize="9" scale="6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8"/>
  <sheetViews>
    <sheetView tabSelected="1" workbookViewId="0">
      <selection activeCell="F1" sqref="F1"/>
    </sheetView>
  </sheetViews>
  <sheetFormatPr defaultColWidth="8.7109375" defaultRowHeight="12.75"/>
  <cols>
    <col min="1" max="1" width="26.7109375" style="282" customWidth="1"/>
    <col min="2" max="10" width="13" style="282" customWidth="1"/>
    <col min="11" max="16384" width="8.7109375" style="282"/>
  </cols>
  <sheetData>
    <row r="1" spans="1:22" s="212" customFormat="1" ht="15.75">
      <c r="E1" s="442" t="s">
        <v>683</v>
      </c>
      <c r="F1" s="209"/>
      <c r="H1" s="209"/>
      <c r="J1" s="212" t="s">
        <v>471</v>
      </c>
    </row>
    <row r="2" spans="1:22" s="212" customFormat="1" ht="15.75">
      <c r="A2" s="50"/>
      <c r="B2" s="50"/>
      <c r="C2" s="50"/>
      <c r="D2" s="50"/>
      <c r="E2" s="209" t="s">
        <v>503</v>
      </c>
      <c r="F2" s="50"/>
      <c r="G2" s="50"/>
      <c r="H2" s="50"/>
      <c r="I2" s="50"/>
      <c r="J2" s="50"/>
    </row>
    <row r="3" spans="1:22" s="212" customFormat="1" ht="15.75">
      <c r="A3" s="50"/>
      <c r="B3" s="50"/>
      <c r="C3" s="50"/>
      <c r="D3" s="50"/>
      <c r="E3" s="209" t="s">
        <v>647</v>
      </c>
      <c r="F3" s="50"/>
      <c r="G3" s="50"/>
      <c r="H3" s="50"/>
      <c r="I3" s="50"/>
      <c r="J3" s="50"/>
    </row>
    <row r="4" spans="1:22" s="212" customFormat="1" ht="15.75">
      <c r="A4" s="399" t="s">
        <v>680</v>
      </c>
      <c r="B4" s="399"/>
      <c r="C4" s="399"/>
      <c r="D4" s="399"/>
      <c r="E4" s="399"/>
      <c r="F4" s="399"/>
      <c r="G4" s="399"/>
      <c r="H4" s="399"/>
      <c r="I4" s="399"/>
      <c r="J4" s="399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</row>
    <row r="5" spans="1:22">
      <c r="I5" s="211" t="s">
        <v>472</v>
      </c>
    </row>
    <row r="6" spans="1:22" ht="6.6" customHeight="1">
      <c r="I6" s="211"/>
    </row>
    <row r="7" spans="1:22" ht="24.6" customHeight="1">
      <c r="A7" s="389" t="s">
        <v>596</v>
      </c>
      <c r="B7" s="389" t="s">
        <v>504</v>
      </c>
      <c r="C7" s="390" t="s">
        <v>549</v>
      </c>
      <c r="D7" s="391"/>
      <c r="E7" s="394" t="s">
        <v>505</v>
      </c>
      <c r="F7" s="394"/>
      <c r="G7" s="394"/>
      <c r="H7" s="394"/>
      <c r="I7" s="394"/>
      <c r="J7" s="394"/>
    </row>
    <row r="8" spans="1:22" ht="39.200000000000003" customHeight="1">
      <c r="A8" s="389"/>
      <c r="B8" s="389"/>
      <c r="C8" s="392"/>
      <c r="D8" s="393"/>
      <c r="E8" s="389" t="s">
        <v>651</v>
      </c>
      <c r="F8" s="389"/>
      <c r="G8" s="389" t="s">
        <v>652</v>
      </c>
      <c r="H8" s="389"/>
      <c r="I8" s="389" t="s">
        <v>653</v>
      </c>
      <c r="J8" s="389"/>
    </row>
    <row r="9" spans="1:22" ht="34.9" customHeight="1">
      <c r="A9" s="389"/>
      <c r="B9" s="389"/>
      <c r="C9" s="283" t="s">
        <v>473</v>
      </c>
      <c r="D9" s="283" t="s">
        <v>564</v>
      </c>
      <c r="E9" s="283" t="s">
        <v>473</v>
      </c>
      <c r="F9" s="283" t="s">
        <v>564</v>
      </c>
      <c r="G9" s="283" t="s">
        <v>473</v>
      </c>
      <c r="H9" s="283" t="s">
        <v>564</v>
      </c>
      <c r="I9" s="283" t="s">
        <v>473</v>
      </c>
      <c r="J9" s="283" t="s">
        <v>564</v>
      </c>
    </row>
    <row r="10" spans="1:22" ht="15.75">
      <c r="A10" s="274" t="s">
        <v>644</v>
      </c>
      <c r="B10" s="205"/>
      <c r="C10" s="205"/>
      <c r="D10" s="205"/>
      <c r="E10" s="206"/>
      <c r="F10" s="206"/>
      <c r="G10" s="206"/>
      <c r="H10" s="206"/>
      <c r="I10" s="206"/>
      <c r="J10" s="206"/>
    </row>
    <row r="11" spans="1:22" ht="19.149999999999999" customHeight="1">
      <c r="A11" s="274" t="s">
        <v>645</v>
      </c>
      <c r="B11" s="292"/>
      <c r="C11" s="292"/>
      <c r="D11" s="292"/>
      <c r="E11" s="292"/>
      <c r="F11" s="292"/>
      <c r="G11" s="292"/>
      <c r="H11" s="292"/>
      <c r="I11" s="292"/>
      <c r="J11" s="292"/>
    </row>
    <row r="12" spans="1:22" ht="38.25">
      <c r="A12" s="157" t="s">
        <v>665</v>
      </c>
      <c r="B12" s="292"/>
      <c r="C12" s="292"/>
      <c r="D12" s="292"/>
      <c r="E12" s="292"/>
      <c r="F12" s="292"/>
      <c r="G12" s="292"/>
      <c r="H12" s="292"/>
      <c r="I12" s="292"/>
      <c r="J12" s="292"/>
    </row>
    <row r="13" spans="1:22" ht="38.25">
      <c r="A13" s="157" t="s">
        <v>666</v>
      </c>
      <c r="B13" s="292"/>
      <c r="C13" s="292"/>
      <c r="D13" s="292"/>
      <c r="E13" s="292"/>
      <c r="F13" s="292"/>
      <c r="G13" s="292"/>
      <c r="H13" s="292"/>
      <c r="I13" s="292"/>
      <c r="J13" s="292"/>
    </row>
    <row r="14" spans="1:22" ht="25.5">
      <c r="A14" s="157" t="s">
        <v>667</v>
      </c>
      <c r="B14" s="292"/>
      <c r="C14" s="292"/>
      <c r="D14" s="292"/>
      <c r="E14" s="292"/>
      <c r="F14" s="292"/>
      <c r="G14" s="292"/>
      <c r="H14" s="292"/>
      <c r="I14" s="292"/>
      <c r="J14" s="292"/>
    </row>
    <row r="15" spans="1:22">
      <c r="A15" s="157" t="s">
        <v>648</v>
      </c>
      <c r="B15" s="292"/>
      <c r="C15" s="292"/>
      <c r="D15" s="292"/>
      <c r="E15" s="292"/>
      <c r="F15" s="292"/>
      <c r="G15" s="292"/>
      <c r="H15" s="292"/>
      <c r="I15" s="292"/>
      <c r="J15" s="292"/>
    </row>
    <row r="16" spans="1:22" ht="25.5">
      <c r="A16" s="157" t="s">
        <v>649</v>
      </c>
      <c r="B16" s="292"/>
      <c r="C16" s="292"/>
      <c r="D16" s="292"/>
      <c r="E16" s="292"/>
      <c r="F16" s="292"/>
      <c r="G16" s="292"/>
      <c r="H16" s="292"/>
      <c r="I16" s="292"/>
      <c r="J16" s="292"/>
    </row>
    <row r="17" spans="1:10" ht="25.5">
      <c r="A17" s="351" t="s">
        <v>676</v>
      </c>
      <c r="B17" s="292"/>
      <c r="C17" s="292"/>
      <c r="D17" s="292"/>
      <c r="E17" s="292"/>
      <c r="F17" s="292"/>
      <c r="G17" s="292"/>
      <c r="H17" s="292"/>
      <c r="I17" s="292"/>
      <c r="J17" s="292"/>
    </row>
    <row r="18" spans="1:10" ht="25.5">
      <c r="A18" s="157" t="s">
        <v>650</v>
      </c>
      <c r="B18" s="292"/>
      <c r="C18" s="292"/>
      <c r="D18" s="292"/>
      <c r="E18" s="292"/>
      <c r="F18" s="292"/>
      <c r="G18" s="292"/>
      <c r="H18" s="292"/>
      <c r="I18" s="292"/>
      <c r="J18" s="292"/>
    </row>
    <row r="19" spans="1:10" ht="24" customHeight="1">
      <c r="A19" s="274" t="s">
        <v>646</v>
      </c>
      <c r="B19" s="292"/>
      <c r="C19" s="292"/>
      <c r="D19" s="292"/>
      <c r="E19" s="292"/>
      <c r="F19" s="292"/>
      <c r="G19" s="292"/>
      <c r="H19" s="292"/>
      <c r="I19" s="292"/>
      <c r="J19" s="292"/>
    </row>
    <row r="20" spans="1:10" ht="39" customHeight="1">
      <c r="A20" s="157" t="s">
        <v>665</v>
      </c>
      <c r="B20" s="292"/>
      <c r="C20" s="292"/>
      <c r="D20" s="292"/>
      <c r="E20" s="292"/>
      <c r="F20" s="292"/>
      <c r="G20" s="292"/>
      <c r="H20" s="292"/>
      <c r="I20" s="292"/>
      <c r="J20" s="292"/>
    </row>
    <row r="21" spans="1:10" ht="38.25">
      <c r="A21" s="157" t="s">
        <v>666</v>
      </c>
      <c r="B21" s="292"/>
      <c r="C21" s="292"/>
      <c r="D21" s="292"/>
      <c r="E21" s="292"/>
      <c r="F21" s="292"/>
      <c r="G21" s="292"/>
      <c r="H21" s="292"/>
      <c r="I21" s="292"/>
      <c r="J21" s="292"/>
    </row>
    <row r="22" spans="1:10" ht="25.5">
      <c r="A22" s="157" t="s">
        <v>667</v>
      </c>
      <c r="B22" s="292"/>
      <c r="C22" s="292"/>
      <c r="D22" s="292"/>
      <c r="E22" s="292"/>
      <c r="F22" s="292"/>
      <c r="G22" s="292"/>
      <c r="H22" s="292"/>
      <c r="I22" s="292"/>
      <c r="J22" s="292"/>
    </row>
    <row r="23" spans="1:10">
      <c r="A23" s="157" t="s">
        <v>648</v>
      </c>
      <c r="B23" s="292"/>
      <c r="C23" s="292"/>
      <c r="D23" s="292"/>
      <c r="E23" s="292"/>
      <c r="F23" s="292"/>
      <c r="G23" s="292"/>
      <c r="H23" s="292"/>
      <c r="I23" s="292"/>
      <c r="J23" s="292"/>
    </row>
    <row r="24" spans="1:10" ht="25.5">
      <c r="A24" s="157" t="s">
        <v>649</v>
      </c>
      <c r="B24" s="292"/>
      <c r="C24" s="292"/>
      <c r="D24" s="292"/>
      <c r="E24" s="292"/>
      <c r="F24" s="292"/>
      <c r="G24" s="292"/>
      <c r="H24" s="292"/>
      <c r="I24" s="292"/>
      <c r="J24" s="292"/>
    </row>
    <row r="25" spans="1:10" ht="25.5">
      <c r="A25" s="351" t="s">
        <v>676</v>
      </c>
      <c r="B25" s="292"/>
      <c r="C25" s="292"/>
      <c r="D25" s="292"/>
      <c r="E25" s="292"/>
      <c r="F25" s="292"/>
      <c r="G25" s="292"/>
      <c r="H25" s="292"/>
      <c r="I25" s="292"/>
      <c r="J25" s="292"/>
    </row>
    <row r="26" spans="1:10" ht="25.5">
      <c r="A26" s="157" t="s">
        <v>650</v>
      </c>
      <c r="B26" s="292"/>
      <c r="C26" s="292"/>
      <c r="D26" s="292"/>
      <c r="E26" s="292"/>
      <c r="F26" s="292"/>
      <c r="G26" s="292"/>
      <c r="H26" s="292"/>
      <c r="I26" s="292"/>
      <c r="J26" s="292"/>
    </row>
    <row r="28" spans="1:10">
      <c r="A28" s="293" t="s">
        <v>602</v>
      </c>
    </row>
  </sheetData>
  <mergeCells count="8">
    <mergeCell ref="A4:J4"/>
    <mergeCell ref="A7:A9"/>
    <mergeCell ref="E8:F8"/>
    <mergeCell ref="I8:J8"/>
    <mergeCell ref="C7:D8"/>
    <mergeCell ref="E7:J7"/>
    <mergeCell ref="B7:B9"/>
    <mergeCell ref="G8:H8"/>
  </mergeCells>
  <pageMargins left="0.22" right="0.18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3"/>
  <sheetViews>
    <sheetView topLeftCell="A10" zoomScaleNormal="100" workbookViewId="0">
      <selection activeCell="F9" sqref="F9"/>
    </sheetView>
  </sheetViews>
  <sheetFormatPr defaultColWidth="9.140625" defaultRowHeight="12.75"/>
  <cols>
    <col min="1" max="1" width="4.42578125" style="301" customWidth="1"/>
    <col min="2" max="2" width="48.85546875" style="298" customWidth="1"/>
    <col min="3" max="3" width="9.85546875" style="298" customWidth="1"/>
    <col min="4" max="6" width="12" style="298" customWidth="1"/>
    <col min="7" max="7" width="11.140625" style="298" customWidth="1"/>
    <col min="8" max="16384" width="9.140625" style="298"/>
  </cols>
  <sheetData>
    <row r="1" spans="1:11" ht="17.100000000000001" customHeight="1">
      <c r="A1" s="295"/>
      <c r="B1" s="296"/>
      <c r="C1" s="296"/>
      <c r="D1" s="297"/>
      <c r="E1" s="297"/>
      <c r="G1" s="298" t="s">
        <v>639</v>
      </c>
    </row>
    <row r="2" spans="1:11" s="304" customFormat="1" ht="16.5">
      <c r="A2" s="395" t="s">
        <v>683</v>
      </c>
      <c r="B2" s="395"/>
      <c r="C2" s="395"/>
      <c r="D2" s="395"/>
      <c r="E2" s="395"/>
      <c r="F2" s="395"/>
      <c r="G2" s="395"/>
    </row>
    <row r="3" spans="1:11" s="304" customFormat="1" ht="49.15" customHeight="1">
      <c r="A3" s="396" t="s">
        <v>677</v>
      </c>
      <c r="B3" s="396"/>
      <c r="C3" s="396"/>
      <c r="D3" s="396"/>
      <c r="E3" s="396"/>
      <c r="F3" s="396"/>
      <c r="G3" s="396"/>
    </row>
    <row r="4" spans="1:11" s="304" customFormat="1" ht="16.5">
      <c r="A4" s="395" t="s">
        <v>641</v>
      </c>
      <c r="B4" s="395"/>
      <c r="C4" s="395"/>
      <c r="D4" s="395"/>
      <c r="E4" s="395"/>
      <c r="F4" s="395"/>
      <c r="G4" s="395"/>
    </row>
    <row r="5" spans="1:11" ht="13.15" customHeight="1">
      <c r="A5" s="399" t="s">
        <v>680</v>
      </c>
      <c r="B5" s="399"/>
      <c r="C5" s="399"/>
      <c r="D5" s="399"/>
      <c r="E5" s="399"/>
      <c r="F5" s="399"/>
      <c r="G5" s="399"/>
      <c r="H5" s="444"/>
      <c r="I5" s="444"/>
      <c r="J5" s="444"/>
      <c r="K5" s="444"/>
    </row>
    <row r="6" spans="1:11">
      <c r="F6" s="298" t="s">
        <v>472</v>
      </c>
      <c r="I6" s="302"/>
    </row>
    <row r="7" spans="1:11" s="303" customFormat="1" ht="20.45" customHeight="1">
      <c r="A7" s="397" t="s">
        <v>273</v>
      </c>
      <c r="B7" s="397" t="s">
        <v>596</v>
      </c>
      <c r="C7" s="397" t="s">
        <v>420</v>
      </c>
      <c r="D7" s="397" t="s">
        <v>0</v>
      </c>
      <c r="E7" s="397"/>
      <c r="F7" s="397"/>
      <c r="G7" s="398" t="s">
        <v>327</v>
      </c>
    </row>
    <row r="8" spans="1:11" s="303" customFormat="1" ht="33" customHeight="1">
      <c r="A8" s="397"/>
      <c r="B8" s="397"/>
      <c r="C8" s="397"/>
      <c r="D8" s="334" t="s">
        <v>330</v>
      </c>
      <c r="E8" s="334" t="s">
        <v>592</v>
      </c>
      <c r="F8" s="139" t="s">
        <v>684</v>
      </c>
      <c r="G8" s="398"/>
    </row>
    <row r="9" spans="1:11" s="311" customFormat="1" ht="63" customHeight="1">
      <c r="A9" s="308">
        <v>1</v>
      </c>
      <c r="B9" s="312" t="s">
        <v>691</v>
      </c>
      <c r="C9" s="307"/>
      <c r="D9" s="310"/>
      <c r="E9" s="310"/>
      <c r="F9" s="139"/>
      <c r="G9" s="310"/>
    </row>
    <row r="10" spans="1:11" s="311" customFormat="1" ht="18" customHeight="1">
      <c r="A10" s="313"/>
      <c r="B10" s="314" t="s">
        <v>654</v>
      </c>
      <c r="C10" s="307"/>
      <c r="D10" s="310"/>
      <c r="E10" s="310"/>
      <c r="F10" s="310"/>
      <c r="G10" s="310"/>
    </row>
    <row r="11" spans="1:11" s="311" customFormat="1" ht="18" customHeight="1">
      <c r="A11" s="313"/>
      <c r="B11" s="314" t="s">
        <v>655</v>
      </c>
      <c r="C11" s="307"/>
      <c r="D11" s="310"/>
      <c r="E11" s="310"/>
      <c r="F11" s="310"/>
      <c r="G11" s="310"/>
    </row>
    <row r="12" spans="1:11" s="309" customFormat="1" ht="15.75">
      <c r="A12" s="306"/>
      <c r="B12" s="315" t="s">
        <v>656</v>
      </c>
      <c r="C12" s="307"/>
      <c r="D12" s="305"/>
      <c r="E12" s="305"/>
      <c r="F12" s="306"/>
      <c r="G12" s="306"/>
    </row>
    <row r="13" spans="1:11" s="309" customFormat="1" ht="15.75">
      <c r="A13" s="306"/>
      <c r="B13" s="315" t="s">
        <v>657</v>
      </c>
      <c r="C13" s="307"/>
      <c r="D13" s="305"/>
      <c r="E13" s="305"/>
      <c r="F13" s="306"/>
      <c r="G13" s="306"/>
      <c r="H13" s="316"/>
      <c r="I13" s="316"/>
      <c r="J13" s="316"/>
      <c r="K13" s="316"/>
    </row>
    <row r="14" spans="1:11" s="309" customFormat="1" ht="15.75">
      <c r="A14" s="306"/>
      <c r="B14" s="315" t="s">
        <v>658</v>
      </c>
      <c r="C14" s="307"/>
      <c r="D14" s="305"/>
      <c r="E14" s="305"/>
      <c r="F14" s="306"/>
      <c r="G14" s="306"/>
      <c r="H14" s="316"/>
      <c r="I14" s="316"/>
      <c r="J14" s="316"/>
      <c r="K14" s="316"/>
    </row>
    <row r="15" spans="1:11" s="309" customFormat="1" ht="47.25">
      <c r="A15" s="308">
        <v>2</v>
      </c>
      <c r="B15" s="312" t="s">
        <v>637</v>
      </c>
      <c r="C15" s="307"/>
      <c r="D15" s="305"/>
      <c r="E15" s="305"/>
      <c r="F15" s="306"/>
      <c r="G15" s="306"/>
    </row>
    <row r="16" spans="1:11" s="309" customFormat="1" ht="15.75">
      <c r="A16" s="308"/>
      <c r="B16" s="312" t="s">
        <v>664</v>
      </c>
      <c r="C16" s="307"/>
      <c r="D16" s="305"/>
      <c r="E16" s="305"/>
      <c r="F16" s="306"/>
      <c r="G16" s="306"/>
    </row>
    <row r="17" spans="1:7" s="309" customFormat="1" ht="15.75">
      <c r="A17" s="308"/>
      <c r="B17" s="312" t="s">
        <v>659</v>
      </c>
      <c r="C17" s="307"/>
      <c r="D17" s="305"/>
      <c r="E17" s="305"/>
      <c r="F17" s="306"/>
      <c r="G17" s="306"/>
    </row>
    <row r="18" spans="1:7" s="309" customFormat="1" ht="15.75">
      <c r="A18" s="308"/>
      <c r="B18" s="312" t="s">
        <v>660</v>
      </c>
      <c r="C18" s="307"/>
      <c r="D18" s="305"/>
      <c r="E18" s="305"/>
      <c r="F18" s="306"/>
      <c r="G18" s="306"/>
    </row>
    <row r="19" spans="1:7" s="309" customFormat="1" ht="15.75">
      <c r="A19" s="308"/>
      <c r="B19" s="312" t="s">
        <v>661</v>
      </c>
      <c r="C19" s="307"/>
      <c r="D19" s="305"/>
      <c r="E19" s="305"/>
      <c r="F19" s="306"/>
      <c r="G19" s="306"/>
    </row>
    <row r="20" spans="1:7" s="309" customFormat="1" ht="15.75">
      <c r="A20" s="308"/>
      <c r="B20" s="312" t="s">
        <v>662</v>
      </c>
      <c r="C20" s="307"/>
      <c r="D20" s="305"/>
      <c r="E20" s="305"/>
      <c r="F20" s="306"/>
      <c r="G20" s="306"/>
    </row>
    <row r="21" spans="1:7" ht="15.75">
      <c r="A21" s="344"/>
      <c r="B21" s="312" t="s">
        <v>663</v>
      </c>
      <c r="C21" s="345"/>
      <c r="D21" s="345"/>
      <c r="E21" s="345"/>
      <c r="F21" s="345"/>
      <c r="G21" s="345"/>
    </row>
    <row r="23" spans="1:7">
      <c r="B23" s="335" t="s">
        <v>638</v>
      </c>
    </row>
  </sheetData>
  <mergeCells count="9">
    <mergeCell ref="A2:G2"/>
    <mergeCell ref="A3:G3"/>
    <mergeCell ref="A4:G4"/>
    <mergeCell ref="A7:A8"/>
    <mergeCell ref="B7:B8"/>
    <mergeCell ref="C7:C8"/>
    <mergeCell ref="D7:F7"/>
    <mergeCell ref="G7:G8"/>
    <mergeCell ref="A5:G5"/>
  </mergeCells>
  <pageMargins left="0.4" right="0.15748031496062992" top="0.35433070866141736" bottom="0.47244094488188981" header="0.31496062992125984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4"/>
  <sheetViews>
    <sheetView zoomScale="85" zoomScaleNormal="85" workbookViewId="0">
      <selection activeCell="K5" sqref="K5:R5"/>
    </sheetView>
  </sheetViews>
  <sheetFormatPr defaultColWidth="9.140625" defaultRowHeight="15.75"/>
  <cols>
    <col min="1" max="1" width="3.140625" style="320" customWidth="1"/>
    <col min="2" max="2" width="13.28515625" style="320" bestFit="1" customWidth="1"/>
    <col min="3" max="18" width="9.140625" style="320" customWidth="1"/>
    <col min="19" max="223" width="9.140625" style="320"/>
    <col min="224" max="224" width="4.85546875" style="320" customWidth="1"/>
    <col min="225" max="225" width="18.85546875" style="320" customWidth="1"/>
    <col min="226" max="233" width="9" style="320" customWidth="1"/>
    <col min="234" max="479" width="9.140625" style="320"/>
    <col min="480" max="480" width="4.85546875" style="320" customWidth="1"/>
    <col min="481" max="481" width="18.85546875" style="320" customWidth="1"/>
    <col min="482" max="489" width="9" style="320" customWidth="1"/>
    <col min="490" max="735" width="9.140625" style="320"/>
    <col min="736" max="736" width="4.85546875" style="320" customWidth="1"/>
    <col min="737" max="737" width="18.85546875" style="320" customWidth="1"/>
    <col min="738" max="745" width="9" style="320" customWidth="1"/>
    <col min="746" max="991" width="9.140625" style="320"/>
    <col min="992" max="992" width="4.85546875" style="320" customWidth="1"/>
    <col min="993" max="993" width="18.85546875" style="320" customWidth="1"/>
    <col min="994" max="1001" width="9" style="320" customWidth="1"/>
    <col min="1002" max="1247" width="9.140625" style="320"/>
    <col min="1248" max="1248" width="4.85546875" style="320" customWidth="1"/>
    <col min="1249" max="1249" width="18.85546875" style="320" customWidth="1"/>
    <col min="1250" max="1257" width="9" style="320" customWidth="1"/>
    <col min="1258" max="1503" width="9.140625" style="320"/>
    <col min="1504" max="1504" width="4.85546875" style="320" customWidth="1"/>
    <col min="1505" max="1505" width="18.85546875" style="320" customWidth="1"/>
    <col min="1506" max="1513" width="9" style="320" customWidth="1"/>
    <col min="1514" max="1759" width="9.140625" style="320"/>
    <col min="1760" max="1760" width="4.85546875" style="320" customWidth="1"/>
    <col min="1761" max="1761" width="18.85546875" style="320" customWidth="1"/>
    <col min="1762" max="1769" width="9" style="320" customWidth="1"/>
    <col min="1770" max="2015" width="9.140625" style="320"/>
    <col min="2016" max="2016" width="4.85546875" style="320" customWidth="1"/>
    <col min="2017" max="2017" width="18.85546875" style="320" customWidth="1"/>
    <col min="2018" max="2025" width="9" style="320" customWidth="1"/>
    <col min="2026" max="2271" width="9.140625" style="320"/>
    <col min="2272" max="2272" width="4.85546875" style="320" customWidth="1"/>
    <col min="2273" max="2273" width="18.85546875" style="320" customWidth="1"/>
    <col min="2274" max="2281" width="9" style="320" customWidth="1"/>
    <col min="2282" max="2527" width="9.140625" style="320"/>
    <col min="2528" max="2528" width="4.85546875" style="320" customWidth="1"/>
    <col min="2529" max="2529" width="18.85546875" style="320" customWidth="1"/>
    <col min="2530" max="2537" width="9" style="320" customWidth="1"/>
    <col min="2538" max="2783" width="9.140625" style="320"/>
    <col min="2784" max="2784" width="4.85546875" style="320" customWidth="1"/>
    <col min="2785" max="2785" width="18.85546875" style="320" customWidth="1"/>
    <col min="2786" max="2793" width="9" style="320" customWidth="1"/>
    <col min="2794" max="3039" width="9.140625" style="320"/>
    <col min="3040" max="3040" width="4.85546875" style="320" customWidth="1"/>
    <col min="3041" max="3041" width="18.85546875" style="320" customWidth="1"/>
    <col min="3042" max="3049" width="9" style="320" customWidth="1"/>
    <col min="3050" max="3295" width="9.140625" style="320"/>
    <col min="3296" max="3296" width="4.85546875" style="320" customWidth="1"/>
    <col min="3297" max="3297" width="18.85546875" style="320" customWidth="1"/>
    <col min="3298" max="3305" width="9" style="320" customWidth="1"/>
    <col min="3306" max="3551" width="9.140625" style="320"/>
    <col min="3552" max="3552" width="4.85546875" style="320" customWidth="1"/>
    <col min="3553" max="3553" width="18.85546875" style="320" customWidth="1"/>
    <col min="3554" max="3561" width="9" style="320" customWidth="1"/>
    <col min="3562" max="3807" width="9.140625" style="320"/>
    <col min="3808" max="3808" width="4.85546875" style="320" customWidth="1"/>
    <col min="3809" max="3809" width="18.85546875" style="320" customWidth="1"/>
    <col min="3810" max="3817" width="9" style="320" customWidth="1"/>
    <col min="3818" max="4063" width="9.140625" style="320"/>
    <col min="4064" max="4064" width="4.85546875" style="320" customWidth="1"/>
    <col min="4065" max="4065" width="18.85546875" style="320" customWidth="1"/>
    <col min="4066" max="4073" width="9" style="320" customWidth="1"/>
    <col min="4074" max="4319" width="9.140625" style="320"/>
    <col min="4320" max="4320" width="4.85546875" style="320" customWidth="1"/>
    <col min="4321" max="4321" width="18.85546875" style="320" customWidth="1"/>
    <col min="4322" max="4329" width="9" style="320" customWidth="1"/>
    <col min="4330" max="4575" width="9.140625" style="320"/>
    <col min="4576" max="4576" width="4.85546875" style="320" customWidth="1"/>
    <col min="4577" max="4577" width="18.85546875" style="320" customWidth="1"/>
    <col min="4578" max="4585" width="9" style="320" customWidth="1"/>
    <col min="4586" max="4831" width="9.140625" style="320"/>
    <col min="4832" max="4832" width="4.85546875" style="320" customWidth="1"/>
    <col min="4833" max="4833" width="18.85546875" style="320" customWidth="1"/>
    <col min="4834" max="4841" width="9" style="320" customWidth="1"/>
    <col min="4842" max="5087" width="9.140625" style="320"/>
    <col min="5088" max="5088" width="4.85546875" style="320" customWidth="1"/>
    <col min="5089" max="5089" width="18.85546875" style="320" customWidth="1"/>
    <col min="5090" max="5097" width="9" style="320" customWidth="1"/>
    <col min="5098" max="5343" width="9.140625" style="320"/>
    <col min="5344" max="5344" width="4.85546875" style="320" customWidth="1"/>
    <col min="5345" max="5345" width="18.85546875" style="320" customWidth="1"/>
    <col min="5346" max="5353" width="9" style="320" customWidth="1"/>
    <col min="5354" max="5599" width="9.140625" style="320"/>
    <col min="5600" max="5600" width="4.85546875" style="320" customWidth="1"/>
    <col min="5601" max="5601" width="18.85546875" style="320" customWidth="1"/>
    <col min="5602" max="5609" width="9" style="320" customWidth="1"/>
    <col min="5610" max="5855" width="9.140625" style="320"/>
    <col min="5856" max="5856" width="4.85546875" style="320" customWidth="1"/>
    <col min="5857" max="5857" width="18.85546875" style="320" customWidth="1"/>
    <col min="5858" max="5865" width="9" style="320" customWidth="1"/>
    <col min="5866" max="6111" width="9.140625" style="320"/>
    <col min="6112" max="6112" width="4.85546875" style="320" customWidth="1"/>
    <col min="6113" max="6113" width="18.85546875" style="320" customWidth="1"/>
    <col min="6114" max="6121" width="9" style="320" customWidth="1"/>
    <col min="6122" max="6367" width="9.140625" style="320"/>
    <col min="6368" max="6368" width="4.85546875" style="320" customWidth="1"/>
    <col min="6369" max="6369" width="18.85546875" style="320" customWidth="1"/>
    <col min="6370" max="6377" width="9" style="320" customWidth="1"/>
    <col min="6378" max="6623" width="9.140625" style="320"/>
    <col min="6624" max="6624" width="4.85546875" style="320" customWidth="1"/>
    <col min="6625" max="6625" width="18.85546875" style="320" customWidth="1"/>
    <col min="6626" max="6633" width="9" style="320" customWidth="1"/>
    <col min="6634" max="6879" width="9.140625" style="320"/>
    <col min="6880" max="6880" width="4.85546875" style="320" customWidth="1"/>
    <col min="6881" max="6881" width="18.85546875" style="320" customWidth="1"/>
    <col min="6882" max="6889" width="9" style="320" customWidth="1"/>
    <col min="6890" max="7135" width="9.140625" style="320"/>
    <col min="7136" max="7136" width="4.85546875" style="320" customWidth="1"/>
    <col min="7137" max="7137" width="18.85546875" style="320" customWidth="1"/>
    <col min="7138" max="7145" width="9" style="320" customWidth="1"/>
    <col min="7146" max="7391" width="9.140625" style="320"/>
    <col min="7392" max="7392" width="4.85546875" style="320" customWidth="1"/>
    <col min="7393" max="7393" width="18.85546875" style="320" customWidth="1"/>
    <col min="7394" max="7401" width="9" style="320" customWidth="1"/>
    <col min="7402" max="7647" width="9.140625" style="320"/>
    <col min="7648" max="7648" width="4.85546875" style="320" customWidth="1"/>
    <col min="7649" max="7649" width="18.85546875" style="320" customWidth="1"/>
    <col min="7650" max="7657" width="9" style="320" customWidth="1"/>
    <col min="7658" max="7903" width="9.140625" style="320"/>
    <col min="7904" max="7904" width="4.85546875" style="320" customWidth="1"/>
    <col min="7905" max="7905" width="18.85546875" style="320" customWidth="1"/>
    <col min="7906" max="7913" width="9" style="320" customWidth="1"/>
    <col min="7914" max="8159" width="9.140625" style="320"/>
    <col min="8160" max="8160" width="4.85546875" style="320" customWidth="1"/>
    <col min="8161" max="8161" width="18.85546875" style="320" customWidth="1"/>
    <col min="8162" max="8169" width="9" style="320" customWidth="1"/>
    <col min="8170" max="8415" width="9.140625" style="320"/>
    <col min="8416" max="8416" width="4.85546875" style="320" customWidth="1"/>
    <col min="8417" max="8417" width="18.85546875" style="320" customWidth="1"/>
    <col min="8418" max="8425" width="9" style="320" customWidth="1"/>
    <col min="8426" max="8671" width="9.140625" style="320"/>
    <col min="8672" max="8672" width="4.85546875" style="320" customWidth="1"/>
    <col min="8673" max="8673" width="18.85546875" style="320" customWidth="1"/>
    <col min="8674" max="8681" width="9" style="320" customWidth="1"/>
    <col min="8682" max="8927" width="9.140625" style="320"/>
    <col min="8928" max="8928" width="4.85546875" style="320" customWidth="1"/>
    <col min="8929" max="8929" width="18.85546875" style="320" customWidth="1"/>
    <col min="8930" max="8937" width="9" style="320" customWidth="1"/>
    <col min="8938" max="9183" width="9.140625" style="320"/>
    <col min="9184" max="9184" width="4.85546875" style="320" customWidth="1"/>
    <col min="9185" max="9185" width="18.85546875" style="320" customWidth="1"/>
    <col min="9186" max="9193" width="9" style="320" customWidth="1"/>
    <col min="9194" max="9439" width="9.140625" style="320"/>
    <col min="9440" max="9440" width="4.85546875" style="320" customWidth="1"/>
    <col min="9441" max="9441" width="18.85546875" style="320" customWidth="1"/>
    <col min="9442" max="9449" width="9" style="320" customWidth="1"/>
    <col min="9450" max="9695" width="9.140625" style="320"/>
    <col min="9696" max="9696" width="4.85546875" style="320" customWidth="1"/>
    <col min="9697" max="9697" width="18.85546875" style="320" customWidth="1"/>
    <col min="9698" max="9705" width="9" style="320" customWidth="1"/>
    <col min="9706" max="9951" width="9.140625" style="320"/>
    <col min="9952" max="9952" width="4.85546875" style="320" customWidth="1"/>
    <col min="9953" max="9953" width="18.85546875" style="320" customWidth="1"/>
    <col min="9954" max="9961" width="9" style="320" customWidth="1"/>
    <col min="9962" max="10207" width="9.140625" style="320"/>
    <col min="10208" max="10208" width="4.85546875" style="320" customWidth="1"/>
    <col min="10209" max="10209" width="18.85546875" style="320" customWidth="1"/>
    <col min="10210" max="10217" width="9" style="320" customWidth="1"/>
    <col min="10218" max="10463" width="9.140625" style="320"/>
    <col min="10464" max="10464" width="4.85546875" style="320" customWidth="1"/>
    <col min="10465" max="10465" width="18.85546875" style="320" customWidth="1"/>
    <col min="10466" max="10473" width="9" style="320" customWidth="1"/>
    <col min="10474" max="10719" width="9.140625" style="320"/>
    <col min="10720" max="10720" width="4.85546875" style="320" customWidth="1"/>
    <col min="10721" max="10721" width="18.85546875" style="320" customWidth="1"/>
    <col min="10722" max="10729" width="9" style="320" customWidth="1"/>
    <col min="10730" max="10975" width="9.140625" style="320"/>
    <col min="10976" max="10976" width="4.85546875" style="320" customWidth="1"/>
    <col min="10977" max="10977" width="18.85546875" style="320" customWidth="1"/>
    <col min="10978" max="10985" width="9" style="320" customWidth="1"/>
    <col min="10986" max="11231" width="9.140625" style="320"/>
    <col min="11232" max="11232" width="4.85546875" style="320" customWidth="1"/>
    <col min="11233" max="11233" width="18.85546875" style="320" customWidth="1"/>
    <col min="11234" max="11241" width="9" style="320" customWidth="1"/>
    <col min="11242" max="11487" width="9.140625" style="320"/>
    <col min="11488" max="11488" width="4.85546875" style="320" customWidth="1"/>
    <col min="11489" max="11489" width="18.85546875" style="320" customWidth="1"/>
    <col min="11490" max="11497" width="9" style="320" customWidth="1"/>
    <col min="11498" max="11743" width="9.140625" style="320"/>
    <col min="11744" max="11744" width="4.85546875" style="320" customWidth="1"/>
    <col min="11745" max="11745" width="18.85546875" style="320" customWidth="1"/>
    <col min="11746" max="11753" width="9" style="320" customWidth="1"/>
    <col min="11754" max="11999" width="9.140625" style="320"/>
    <col min="12000" max="12000" width="4.85546875" style="320" customWidth="1"/>
    <col min="12001" max="12001" width="18.85546875" style="320" customWidth="1"/>
    <col min="12002" max="12009" width="9" style="320" customWidth="1"/>
    <col min="12010" max="12255" width="9.140625" style="320"/>
    <col min="12256" max="12256" width="4.85546875" style="320" customWidth="1"/>
    <col min="12257" max="12257" width="18.85546875" style="320" customWidth="1"/>
    <col min="12258" max="12265" width="9" style="320" customWidth="1"/>
    <col min="12266" max="12511" width="9.140625" style="320"/>
    <col min="12512" max="12512" width="4.85546875" style="320" customWidth="1"/>
    <col min="12513" max="12513" width="18.85546875" style="320" customWidth="1"/>
    <col min="12514" max="12521" width="9" style="320" customWidth="1"/>
    <col min="12522" max="12767" width="9.140625" style="320"/>
    <col min="12768" max="12768" width="4.85546875" style="320" customWidth="1"/>
    <col min="12769" max="12769" width="18.85546875" style="320" customWidth="1"/>
    <col min="12770" max="12777" width="9" style="320" customWidth="1"/>
    <col min="12778" max="13023" width="9.140625" style="320"/>
    <col min="13024" max="13024" width="4.85546875" style="320" customWidth="1"/>
    <col min="13025" max="13025" width="18.85546875" style="320" customWidth="1"/>
    <col min="13026" max="13033" width="9" style="320" customWidth="1"/>
    <col min="13034" max="13279" width="9.140625" style="320"/>
    <col min="13280" max="13280" width="4.85546875" style="320" customWidth="1"/>
    <col min="13281" max="13281" width="18.85546875" style="320" customWidth="1"/>
    <col min="13282" max="13289" width="9" style="320" customWidth="1"/>
    <col min="13290" max="13535" width="9.140625" style="320"/>
    <col min="13536" max="13536" width="4.85546875" style="320" customWidth="1"/>
    <col min="13537" max="13537" width="18.85546875" style="320" customWidth="1"/>
    <col min="13538" max="13545" width="9" style="320" customWidth="1"/>
    <col min="13546" max="13791" width="9.140625" style="320"/>
    <col min="13792" max="13792" width="4.85546875" style="320" customWidth="1"/>
    <col min="13793" max="13793" width="18.85546875" style="320" customWidth="1"/>
    <col min="13794" max="13801" width="9" style="320" customWidth="1"/>
    <col min="13802" max="14047" width="9.140625" style="320"/>
    <col min="14048" max="14048" width="4.85546875" style="320" customWidth="1"/>
    <col min="14049" max="14049" width="18.85546875" style="320" customWidth="1"/>
    <col min="14050" max="14057" width="9" style="320" customWidth="1"/>
    <col min="14058" max="14303" width="9.140625" style="320"/>
    <col min="14304" max="14304" width="4.85546875" style="320" customWidth="1"/>
    <col min="14305" max="14305" width="18.85546875" style="320" customWidth="1"/>
    <col min="14306" max="14313" width="9" style="320" customWidth="1"/>
    <col min="14314" max="14559" width="9.140625" style="320"/>
    <col min="14560" max="14560" width="4.85546875" style="320" customWidth="1"/>
    <col min="14561" max="14561" width="18.85546875" style="320" customWidth="1"/>
    <col min="14562" max="14569" width="9" style="320" customWidth="1"/>
    <col min="14570" max="14815" width="9.140625" style="320"/>
    <col min="14816" max="14816" width="4.85546875" style="320" customWidth="1"/>
    <col min="14817" max="14817" width="18.85546875" style="320" customWidth="1"/>
    <col min="14818" max="14825" width="9" style="320" customWidth="1"/>
    <col min="14826" max="15071" width="9.140625" style="320"/>
    <col min="15072" max="15072" width="4.85546875" style="320" customWidth="1"/>
    <col min="15073" max="15073" width="18.85546875" style="320" customWidth="1"/>
    <col min="15074" max="15081" width="9" style="320" customWidth="1"/>
    <col min="15082" max="15327" width="9.140625" style="320"/>
    <col min="15328" max="15328" width="4.85546875" style="320" customWidth="1"/>
    <col min="15329" max="15329" width="18.85546875" style="320" customWidth="1"/>
    <col min="15330" max="15337" width="9" style="320" customWidth="1"/>
    <col min="15338" max="15583" width="9.140625" style="320"/>
    <col min="15584" max="15584" width="4.85546875" style="320" customWidth="1"/>
    <col min="15585" max="15585" width="18.85546875" style="320" customWidth="1"/>
    <col min="15586" max="15593" width="9" style="320" customWidth="1"/>
    <col min="15594" max="15839" width="9.140625" style="320"/>
    <col min="15840" max="15840" width="4.85546875" style="320" customWidth="1"/>
    <col min="15841" max="15841" width="18.85546875" style="320" customWidth="1"/>
    <col min="15842" max="15849" width="9" style="320" customWidth="1"/>
    <col min="15850" max="16095" width="9.140625" style="320"/>
    <col min="16096" max="16096" width="4.85546875" style="320" customWidth="1"/>
    <col min="16097" max="16097" width="18.85546875" style="320" customWidth="1"/>
    <col min="16098" max="16105" width="9" style="320" customWidth="1"/>
    <col min="16106" max="16384" width="9.140625" style="320"/>
  </cols>
  <sheetData>
    <row r="1" spans="1:20" s="318" customFormat="1" ht="28.35" customHeight="1">
      <c r="A1" s="395" t="s">
        <v>683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00" t="s">
        <v>640</v>
      </c>
    </row>
    <row r="2" spans="1:20" s="318" customFormat="1">
      <c r="A2" s="319"/>
      <c r="B2" s="403" t="s">
        <v>642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</row>
    <row r="3" spans="1:20" s="318" customFormat="1">
      <c r="A3" s="319"/>
      <c r="B3" s="319"/>
      <c r="C3" s="319"/>
      <c r="D3" s="319"/>
      <c r="E3" s="319"/>
      <c r="F3" s="319"/>
      <c r="G3" s="319"/>
      <c r="H3" s="319"/>
      <c r="I3" s="342" t="str">
        <f>'B5-NC kinh phi-'!A4</f>
        <v>( Kèm theo Công văn số               /GDĐT-GDMN ngày          /7/2024 của Phòng GDĐT)</v>
      </c>
      <c r="J3" s="319"/>
      <c r="K3" s="319"/>
      <c r="L3" s="319"/>
      <c r="M3" s="319"/>
      <c r="N3" s="319"/>
      <c r="O3" s="319"/>
      <c r="P3" s="319"/>
      <c r="Q3" s="319"/>
      <c r="R3" s="319"/>
    </row>
    <row r="4" spans="1:20" s="318" customFormat="1"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</row>
    <row r="5" spans="1:20" ht="27" customHeight="1">
      <c r="A5" s="400" t="s">
        <v>273</v>
      </c>
      <c r="B5" s="409" t="s">
        <v>607</v>
      </c>
      <c r="C5" s="405" t="s">
        <v>605</v>
      </c>
      <c r="D5" s="406"/>
      <c r="E5" s="406"/>
      <c r="F5" s="406"/>
      <c r="G5" s="406"/>
      <c r="H5" s="406"/>
      <c r="I5" s="406"/>
      <c r="J5" s="407"/>
      <c r="K5" s="405" t="s">
        <v>606</v>
      </c>
      <c r="L5" s="406"/>
      <c r="M5" s="406"/>
      <c r="N5" s="406"/>
      <c r="O5" s="406"/>
      <c r="P5" s="406"/>
      <c r="Q5" s="406"/>
      <c r="R5" s="407"/>
    </row>
    <row r="6" spans="1:20" ht="28.15" customHeight="1">
      <c r="A6" s="401"/>
      <c r="B6" s="410"/>
      <c r="C6" s="408" t="s">
        <v>608</v>
      </c>
      <c r="D6" s="408"/>
      <c r="E6" s="408" t="s">
        <v>609</v>
      </c>
      <c r="F6" s="408"/>
      <c r="G6" s="408" t="s">
        <v>610</v>
      </c>
      <c r="H6" s="408"/>
      <c r="I6" s="408" t="s">
        <v>611</v>
      </c>
      <c r="J6" s="408"/>
      <c r="K6" s="408" t="s">
        <v>608</v>
      </c>
      <c r="L6" s="408"/>
      <c r="M6" s="408" t="s">
        <v>609</v>
      </c>
      <c r="N6" s="408"/>
      <c r="O6" s="408" t="s">
        <v>610</v>
      </c>
      <c r="P6" s="408"/>
      <c r="Q6" s="408" t="s">
        <v>611</v>
      </c>
      <c r="R6" s="408"/>
    </row>
    <row r="7" spans="1:20" ht="39.6" customHeight="1">
      <c r="A7" s="402"/>
      <c r="B7" s="411"/>
      <c r="C7" s="321" t="s">
        <v>612</v>
      </c>
      <c r="D7" s="322" t="s">
        <v>613</v>
      </c>
      <c r="E7" s="321" t="s">
        <v>612</v>
      </c>
      <c r="F7" s="322" t="s">
        <v>613</v>
      </c>
      <c r="G7" s="321" t="s">
        <v>612</v>
      </c>
      <c r="H7" s="322" t="s">
        <v>613</v>
      </c>
      <c r="I7" s="321" t="s">
        <v>612</v>
      </c>
      <c r="J7" s="322" t="s">
        <v>613</v>
      </c>
      <c r="K7" s="321" t="s">
        <v>612</v>
      </c>
      <c r="L7" s="322" t="s">
        <v>613</v>
      </c>
      <c r="M7" s="321" t="s">
        <v>612</v>
      </c>
      <c r="N7" s="322" t="s">
        <v>613</v>
      </c>
      <c r="O7" s="321" t="s">
        <v>612</v>
      </c>
      <c r="P7" s="322" t="s">
        <v>613</v>
      </c>
      <c r="Q7" s="321" t="s">
        <v>612</v>
      </c>
      <c r="R7" s="322" t="s">
        <v>613</v>
      </c>
    </row>
    <row r="8" spans="1:20" ht="21" customHeight="1">
      <c r="A8" s="323">
        <v>1</v>
      </c>
      <c r="B8" s="323" t="s">
        <v>614</v>
      </c>
      <c r="C8" s="324"/>
      <c r="D8" s="325"/>
      <c r="E8" s="324"/>
      <c r="F8" s="325"/>
      <c r="G8" s="324"/>
      <c r="H8" s="326"/>
      <c r="I8" s="324"/>
      <c r="J8" s="326"/>
      <c r="K8" s="324"/>
      <c r="L8" s="325"/>
      <c r="M8" s="324"/>
      <c r="N8" s="325"/>
      <c r="O8" s="324"/>
      <c r="P8" s="326"/>
      <c r="Q8" s="324"/>
      <c r="R8" s="326"/>
    </row>
    <row r="9" spans="1:20" ht="21" customHeight="1">
      <c r="A9" s="323"/>
      <c r="B9" s="327" t="s">
        <v>615</v>
      </c>
      <c r="C9" s="324"/>
      <c r="D9" s="325"/>
      <c r="E9" s="324"/>
      <c r="F9" s="325"/>
      <c r="G9" s="324"/>
      <c r="H9" s="326"/>
      <c r="I9" s="324"/>
      <c r="J9" s="326"/>
      <c r="K9" s="324"/>
      <c r="L9" s="325"/>
      <c r="M9" s="324"/>
      <c r="N9" s="325"/>
      <c r="O9" s="324"/>
      <c r="P9" s="326"/>
      <c r="Q9" s="324"/>
      <c r="R9" s="326"/>
      <c r="T9" s="328"/>
    </row>
    <row r="10" spans="1:20" ht="21" customHeight="1">
      <c r="A10" s="323"/>
      <c r="B10" s="327" t="s">
        <v>616</v>
      </c>
      <c r="C10" s="324"/>
      <c r="D10" s="325"/>
      <c r="E10" s="324"/>
      <c r="F10" s="325"/>
      <c r="G10" s="324"/>
      <c r="H10" s="326"/>
      <c r="I10" s="324"/>
      <c r="J10" s="326"/>
      <c r="K10" s="324"/>
      <c r="L10" s="325"/>
      <c r="M10" s="324"/>
      <c r="N10" s="325"/>
      <c r="O10" s="324"/>
      <c r="P10" s="326"/>
      <c r="Q10" s="324"/>
      <c r="R10" s="326"/>
      <c r="T10" s="328"/>
    </row>
    <row r="11" spans="1:20" ht="21" customHeight="1">
      <c r="A11" s="323"/>
      <c r="B11" s="327" t="s">
        <v>617</v>
      </c>
      <c r="C11" s="324"/>
      <c r="D11" s="325"/>
      <c r="E11" s="324"/>
      <c r="F11" s="325"/>
      <c r="G11" s="324"/>
      <c r="H11" s="326"/>
      <c r="I11" s="324"/>
      <c r="J11" s="326"/>
      <c r="K11" s="324"/>
      <c r="L11" s="325"/>
      <c r="M11" s="324"/>
      <c r="N11" s="325"/>
      <c r="O11" s="324"/>
      <c r="P11" s="326"/>
      <c r="Q11" s="324"/>
      <c r="R11" s="326"/>
      <c r="T11" s="328"/>
    </row>
    <row r="12" spans="1:20" ht="21" customHeight="1">
      <c r="A12" s="323">
        <v>2</v>
      </c>
      <c r="B12" s="323" t="s">
        <v>618</v>
      </c>
      <c r="C12" s="324"/>
      <c r="D12" s="325"/>
      <c r="E12" s="324"/>
      <c r="F12" s="325"/>
      <c r="G12" s="324"/>
      <c r="H12" s="326"/>
      <c r="I12" s="324"/>
      <c r="J12" s="326"/>
      <c r="K12" s="324"/>
      <c r="L12" s="325"/>
      <c r="M12" s="324"/>
      <c r="N12" s="325"/>
      <c r="O12" s="324"/>
      <c r="P12" s="326"/>
      <c r="Q12" s="324"/>
      <c r="R12" s="326"/>
    </row>
    <row r="13" spans="1:20" ht="21" customHeight="1">
      <c r="A13" s="323"/>
      <c r="B13" s="327" t="s">
        <v>619</v>
      </c>
      <c r="C13" s="324"/>
      <c r="D13" s="325"/>
      <c r="E13" s="324"/>
      <c r="F13" s="325"/>
      <c r="G13" s="324"/>
      <c r="H13" s="326"/>
      <c r="I13" s="324"/>
      <c r="J13" s="326"/>
      <c r="K13" s="324"/>
      <c r="L13" s="325"/>
      <c r="M13" s="324"/>
      <c r="N13" s="325"/>
      <c r="O13" s="324"/>
      <c r="P13" s="326"/>
      <c r="Q13" s="324"/>
      <c r="R13" s="326"/>
    </row>
    <row r="14" spans="1:20" ht="21" customHeight="1">
      <c r="A14" s="323"/>
      <c r="B14" s="327" t="s">
        <v>620</v>
      </c>
      <c r="C14" s="324"/>
      <c r="D14" s="325"/>
      <c r="E14" s="324"/>
      <c r="F14" s="325"/>
      <c r="G14" s="324"/>
      <c r="H14" s="326"/>
      <c r="I14" s="324"/>
      <c r="J14" s="326"/>
      <c r="K14" s="324"/>
      <c r="L14" s="325"/>
      <c r="M14" s="324"/>
      <c r="N14" s="325"/>
      <c r="O14" s="324"/>
      <c r="P14" s="326"/>
      <c r="Q14" s="324"/>
      <c r="R14" s="326"/>
      <c r="T14" s="328"/>
    </row>
    <row r="15" spans="1:20" ht="21" customHeight="1">
      <c r="A15" s="323"/>
      <c r="B15" s="327" t="s">
        <v>621</v>
      </c>
      <c r="C15" s="324"/>
      <c r="D15" s="325"/>
      <c r="E15" s="324"/>
      <c r="F15" s="325"/>
      <c r="G15" s="324"/>
      <c r="H15" s="326"/>
      <c r="I15" s="324"/>
      <c r="J15" s="326"/>
      <c r="K15" s="324"/>
      <c r="L15" s="325"/>
      <c r="M15" s="324"/>
      <c r="N15" s="325"/>
      <c r="O15" s="324"/>
      <c r="P15" s="326"/>
      <c r="Q15" s="324"/>
      <c r="R15" s="326"/>
    </row>
    <row r="16" spans="1:20" ht="21" customHeight="1">
      <c r="A16" s="323"/>
      <c r="B16" s="327" t="s">
        <v>622</v>
      </c>
      <c r="C16" s="324"/>
      <c r="D16" s="325"/>
      <c r="E16" s="324"/>
      <c r="F16" s="325"/>
      <c r="G16" s="324"/>
      <c r="H16" s="326"/>
      <c r="I16" s="324"/>
      <c r="J16" s="326"/>
      <c r="K16" s="324"/>
      <c r="L16" s="325"/>
      <c r="M16" s="324"/>
      <c r="N16" s="325"/>
      <c r="O16" s="324"/>
      <c r="P16" s="326"/>
      <c r="Q16" s="324"/>
      <c r="R16" s="326"/>
    </row>
    <row r="17" spans="1:19" ht="21" customHeight="1">
      <c r="A17" s="323"/>
      <c r="B17" s="327" t="s">
        <v>623</v>
      </c>
      <c r="C17" s="324"/>
      <c r="D17" s="325"/>
      <c r="E17" s="324"/>
      <c r="F17" s="325"/>
      <c r="G17" s="324"/>
      <c r="H17" s="326"/>
      <c r="I17" s="324"/>
      <c r="J17" s="326"/>
      <c r="K17" s="324"/>
      <c r="L17" s="325"/>
      <c r="M17" s="324"/>
      <c r="N17" s="325"/>
      <c r="O17" s="324"/>
      <c r="P17" s="326"/>
      <c r="Q17" s="324"/>
      <c r="R17" s="326"/>
    </row>
    <row r="18" spans="1:19" ht="21" customHeight="1">
      <c r="A18" s="323"/>
      <c r="B18" s="327" t="s">
        <v>624</v>
      </c>
      <c r="C18" s="324"/>
      <c r="D18" s="325"/>
      <c r="E18" s="324"/>
      <c r="F18" s="325"/>
      <c r="G18" s="324"/>
      <c r="H18" s="326"/>
      <c r="I18" s="324"/>
      <c r="J18" s="326"/>
      <c r="K18" s="324"/>
      <c r="L18" s="325"/>
      <c r="M18" s="324"/>
      <c r="N18" s="325"/>
      <c r="O18" s="324"/>
      <c r="P18" s="326"/>
      <c r="Q18" s="324"/>
      <c r="R18" s="326"/>
    </row>
    <row r="19" spans="1:19" ht="21" customHeight="1">
      <c r="A19" s="323"/>
      <c r="B19" s="327" t="s">
        <v>625</v>
      </c>
      <c r="C19" s="324"/>
      <c r="D19" s="325"/>
      <c r="E19" s="324"/>
      <c r="F19" s="325"/>
      <c r="G19" s="324"/>
      <c r="H19" s="326"/>
      <c r="I19" s="324"/>
      <c r="J19" s="326"/>
      <c r="K19" s="324"/>
      <c r="L19" s="325"/>
      <c r="M19" s="324"/>
      <c r="N19" s="325"/>
      <c r="O19" s="324"/>
      <c r="P19" s="326"/>
      <c r="Q19" s="324"/>
      <c r="R19" s="326"/>
    </row>
    <row r="20" spans="1:19" ht="21" customHeight="1">
      <c r="A20" s="323"/>
      <c r="B20" s="327" t="s">
        <v>626</v>
      </c>
      <c r="C20" s="324"/>
      <c r="D20" s="325"/>
      <c r="E20" s="324"/>
      <c r="F20" s="325"/>
      <c r="G20" s="324"/>
      <c r="H20" s="326"/>
      <c r="I20" s="324"/>
      <c r="J20" s="326"/>
      <c r="K20" s="324"/>
      <c r="L20" s="325"/>
      <c r="M20" s="324"/>
      <c r="N20" s="325"/>
      <c r="O20" s="324"/>
      <c r="P20" s="326"/>
      <c r="Q20" s="324"/>
      <c r="R20" s="326"/>
    </row>
    <row r="21" spans="1:19" ht="21" customHeight="1">
      <c r="A21" s="323">
        <v>3</v>
      </c>
      <c r="B21" s="323" t="s">
        <v>627</v>
      </c>
      <c r="C21" s="324"/>
      <c r="D21" s="325"/>
      <c r="E21" s="324"/>
      <c r="F21" s="325"/>
      <c r="G21" s="324"/>
      <c r="H21" s="326"/>
      <c r="I21" s="324"/>
      <c r="J21" s="326"/>
      <c r="K21" s="324"/>
      <c r="L21" s="325"/>
      <c r="M21" s="324"/>
      <c r="N21" s="325"/>
      <c r="O21" s="324"/>
      <c r="P21" s="326"/>
      <c r="Q21" s="324"/>
      <c r="R21" s="326"/>
    </row>
    <row r="22" spans="1:19" ht="21" customHeight="1">
      <c r="A22" s="323"/>
      <c r="B22" s="327" t="s">
        <v>628</v>
      </c>
      <c r="C22" s="324"/>
      <c r="D22" s="325"/>
      <c r="E22" s="324"/>
      <c r="F22" s="325"/>
      <c r="G22" s="324"/>
      <c r="H22" s="326"/>
      <c r="I22" s="324"/>
      <c r="J22" s="326"/>
      <c r="K22" s="324"/>
      <c r="L22" s="325"/>
      <c r="M22" s="324"/>
      <c r="N22" s="325"/>
      <c r="O22" s="324"/>
      <c r="P22" s="326"/>
      <c r="Q22" s="324"/>
      <c r="R22" s="326"/>
    </row>
    <row r="23" spans="1:19" ht="21" customHeight="1">
      <c r="A23" s="323"/>
      <c r="B23" s="327" t="s">
        <v>629</v>
      </c>
      <c r="C23" s="324"/>
      <c r="D23" s="325"/>
      <c r="E23" s="324"/>
      <c r="F23" s="325"/>
      <c r="G23" s="324"/>
      <c r="H23" s="326"/>
      <c r="I23" s="324"/>
      <c r="J23" s="326"/>
      <c r="K23" s="324"/>
      <c r="L23" s="325"/>
      <c r="M23" s="324"/>
      <c r="N23" s="325"/>
      <c r="O23" s="324"/>
      <c r="P23" s="326"/>
      <c r="Q23" s="324"/>
      <c r="R23" s="326"/>
    </row>
    <row r="24" spans="1:19" ht="21" customHeight="1">
      <c r="A24" s="323"/>
      <c r="B24" s="327" t="s">
        <v>630</v>
      </c>
      <c r="C24" s="324"/>
      <c r="D24" s="325"/>
      <c r="E24" s="324"/>
      <c r="F24" s="325"/>
      <c r="G24" s="324"/>
      <c r="H24" s="326"/>
      <c r="I24" s="324"/>
      <c r="J24" s="326"/>
      <c r="K24" s="324"/>
      <c r="L24" s="325"/>
      <c r="M24" s="324"/>
      <c r="N24" s="325"/>
      <c r="O24" s="324"/>
      <c r="P24" s="326"/>
      <c r="Q24" s="324"/>
      <c r="R24" s="326"/>
    </row>
    <row r="25" spans="1:19" ht="21" customHeight="1">
      <c r="A25" s="323">
        <v>4</v>
      </c>
      <c r="B25" s="323" t="s">
        <v>631</v>
      </c>
      <c r="C25" s="324"/>
      <c r="D25" s="325"/>
      <c r="E25" s="324"/>
      <c r="F25" s="325"/>
      <c r="G25" s="324"/>
      <c r="H25" s="326"/>
      <c r="I25" s="324"/>
      <c r="J25" s="326"/>
      <c r="K25" s="324"/>
      <c r="L25" s="325"/>
      <c r="M25" s="324"/>
      <c r="N25" s="325"/>
      <c r="O25" s="324"/>
      <c r="P25" s="326"/>
      <c r="Q25" s="324"/>
      <c r="R25" s="326"/>
    </row>
    <row r="26" spans="1:19" ht="21" customHeight="1">
      <c r="A26" s="329"/>
      <c r="B26" s="327" t="s">
        <v>632</v>
      </c>
      <c r="C26" s="324"/>
      <c r="D26" s="325"/>
      <c r="E26" s="324"/>
      <c r="F26" s="325"/>
      <c r="G26" s="324"/>
      <c r="H26" s="325"/>
      <c r="I26" s="324"/>
      <c r="J26" s="326"/>
      <c r="K26" s="324"/>
      <c r="L26" s="325"/>
      <c r="M26" s="324"/>
      <c r="N26" s="325"/>
      <c r="O26" s="324"/>
      <c r="P26" s="325"/>
      <c r="Q26" s="324"/>
      <c r="R26" s="326"/>
    </row>
    <row r="27" spans="1:19" ht="21" customHeight="1">
      <c r="A27" s="329"/>
      <c r="B27" s="327" t="s">
        <v>633</v>
      </c>
      <c r="C27" s="324"/>
      <c r="D27" s="325"/>
      <c r="E27" s="324"/>
      <c r="F27" s="325"/>
      <c r="G27" s="324"/>
      <c r="H27" s="326"/>
      <c r="I27" s="324"/>
      <c r="J27" s="326"/>
      <c r="K27" s="324"/>
      <c r="L27" s="325"/>
      <c r="M27" s="324"/>
      <c r="N27" s="325"/>
      <c r="O27" s="324"/>
      <c r="P27" s="326"/>
      <c r="Q27" s="324"/>
      <c r="R27" s="326"/>
    </row>
    <row r="28" spans="1:19" ht="21" customHeight="1">
      <c r="A28" s="323">
        <v>5</v>
      </c>
      <c r="B28" s="323" t="s">
        <v>634</v>
      </c>
      <c r="C28" s="324"/>
      <c r="D28" s="325"/>
      <c r="E28" s="324"/>
      <c r="F28" s="325"/>
      <c r="G28" s="324"/>
      <c r="H28" s="326"/>
      <c r="I28" s="324"/>
      <c r="J28" s="326"/>
      <c r="K28" s="324"/>
      <c r="L28" s="325"/>
      <c r="M28" s="324"/>
      <c r="N28" s="325"/>
      <c r="O28" s="324"/>
      <c r="P28" s="326"/>
      <c r="Q28" s="324"/>
      <c r="R28" s="326"/>
    </row>
    <row r="29" spans="1:19" ht="21" customHeight="1">
      <c r="A29" s="329"/>
      <c r="B29" s="327" t="s">
        <v>635</v>
      </c>
      <c r="C29" s="324"/>
      <c r="D29" s="325"/>
      <c r="E29" s="324"/>
      <c r="F29" s="325"/>
      <c r="G29" s="324"/>
      <c r="H29" s="326"/>
      <c r="I29" s="324"/>
      <c r="J29" s="326"/>
      <c r="K29" s="324"/>
      <c r="L29" s="325"/>
      <c r="M29" s="324"/>
      <c r="N29" s="325"/>
      <c r="O29" s="324"/>
      <c r="P29" s="326"/>
      <c r="Q29" s="324"/>
      <c r="R29" s="326"/>
    </row>
    <row r="30" spans="1:19" ht="21" customHeight="1">
      <c r="A30" s="329"/>
      <c r="B30" s="327" t="s">
        <v>636</v>
      </c>
      <c r="C30" s="324"/>
      <c r="D30" s="325"/>
      <c r="E30" s="324"/>
      <c r="F30" s="325"/>
      <c r="G30" s="324"/>
      <c r="H30" s="326"/>
      <c r="I30" s="324"/>
      <c r="J30" s="326"/>
      <c r="K30" s="324"/>
      <c r="L30" s="325"/>
      <c r="M30" s="324"/>
      <c r="N30" s="325"/>
      <c r="O30" s="324"/>
      <c r="P30" s="326"/>
      <c r="Q30" s="324"/>
      <c r="R30" s="326"/>
    </row>
    <row r="31" spans="1:19">
      <c r="B31" s="335" t="s">
        <v>638</v>
      </c>
      <c r="M31" s="330"/>
      <c r="N31" s="330"/>
      <c r="O31" s="330"/>
      <c r="P31" s="330"/>
      <c r="Q31" s="330"/>
      <c r="R31" s="331"/>
      <c r="S31" s="332"/>
    </row>
    <row r="32" spans="1:19">
      <c r="B32" s="353" t="s">
        <v>678</v>
      </c>
      <c r="M32" s="333"/>
      <c r="N32" s="333"/>
      <c r="O32" s="333"/>
      <c r="P32" s="333"/>
      <c r="Q32" s="333"/>
      <c r="R32" s="331"/>
      <c r="S32" s="332"/>
    </row>
    <row r="33" spans="13:19">
      <c r="M33" s="331"/>
      <c r="N33" s="331"/>
      <c r="O33" s="331"/>
      <c r="P33" s="331"/>
      <c r="Q33" s="331"/>
      <c r="R33" s="331"/>
      <c r="S33" s="332"/>
    </row>
    <row r="34" spans="13:19">
      <c r="M34" s="332"/>
      <c r="N34" s="332"/>
      <c r="O34" s="332"/>
      <c r="P34" s="332"/>
      <c r="Q34" s="332"/>
      <c r="R34" s="332"/>
      <c r="S34" s="332"/>
    </row>
  </sheetData>
  <mergeCells count="15">
    <mergeCell ref="A1:P1"/>
    <mergeCell ref="A5:A7"/>
    <mergeCell ref="B2:R2"/>
    <mergeCell ref="B4:R4"/>
    <mergeCell ref="C5:J5"/>
    <mergeCell ref="K5:R5"/>
    <mergeCell ref="C6:D6"/>
    <mergeCell ref="E6:F6"/>
    <mergeCell ref="G6:H6"/>
    <mergeCell ref="I6:J6"/>
    <mergeCell ref="K6:L6"/>
    <mergeCell ref="M6:N6"/>
    <mergeCell ref="O6:P6"/>
    <mergeCell ref="Q6:R6"/>
    <mergeCell ref="B5:B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7</vt:i4>
      </vt:variant>
    </vt:vector>
  </HeadingPairs>
  <TitlesOfParts>
    <vt:vector size="25" baseType="lpstr">
      <vt:lpstr>B1-Dieu tra</vt:lpstr>
      <vt:lpstr>B3-PC 4T</vt:lpstr>
      <vt:lpstr>B4-PC 5T</vt:lpstr>
      <vt:lpstr>B1-TH Th trang</vt:lpstr>
      <vt:lpstr>B2-KH (26-30)</vt:lpstr>
      <vt:lpstr>B3-NC CSVC (24-30)</vt:lpstr>
      <vt:lpstr>B5-NC kinh phi-</vt:lpstr>
      <vt:lpstr>B6-NS BD</vt:lpstr>
      <vt:lpstr>B7-Chuẩn HT</vt:lpstr>
      <vt:lpstr>B8-Chuẩn GV</vt:lpstr>
      <vt:lpstr>Bieu 15-CQG</vt:lpstr>
      <vt:lpstr>B13-NC KP 23-30</vt:lpstr>
      <vt:lpstr>Sheet5</vt:lpstr>
      <vt:lpstr>Bieu 2 (3T)</vt:lpstr>
      <vt:lpstr>Bieu 2 (4T)</vt:lpstr>
      <vt:lpstr>Bieu 2 (5T)</vt:lpstr>
      <vt:lpstr>Bieu 3</vt:lpstr>
      <vt:lpstr>Bieu7.2</vt:lpstr>
      <vt:lpstr>'B1-TH Th trang'!Print_Titles</vt:lpstr>
      <vt:lpstr>'B2-KH (26-30)'!Print_Titles</vt:lpstr>
      <vt:lpstr>'B3-NC CSVC (24-30)'!Print_Titles</vt:lpstr>
      <vt:lpstr>'Bieu 2 (3T)'!Print_Titles</vt:lpstr>
      <vt:lpstr>'Bieu 2 (4T)'!Print_Titles</vt:lpstr>
      <vt:lpstr>'Bieu 2 (5T)'!Print_Titles</vt:lpstr>
      <vt:lpstr>Bieu7.2!Print_Titles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2024-07-01T11:10:03Z</cp:lastPrinted>
  <dcterms:created xsi:type="dcterms:W3CDTF">1996-10-14T23:33:28Z</dcterms:created>
  <dcterms:modified xsi:type="dcterms:W3CDTF">2024-07-01T11:25:44Z</dcterms:modified>
</cp:coreProperties>
</file>