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ung\Desktop\Báo giá 2023\"/>
    </mc:Choice>
  </mc:AlternateContent>
  <bookViews>
    <workbookView xWindow="-120" yWindow="-120" windowWidth="20736" windowHeight="11160" activeTab="2"/>
  </bookViews>
  <sheets>
    <sheet name="Mẫu đăng ký lớp 1, 2, 3, 4" sheetId="3" r:id="rId1"/>
    <sheet name="Mẫu đăng ký lớp 6, 7, 8" sheetId="4" r:id="rId2"/>
    <sheet name="Báo giá" sheetId="5" r:id="rId3"/>
    <sheet name="Thong tin viet hop dong" sheetId="2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35" i="5"/>
  <c r="F36" i="5"/>
  <c r="F37" i="5"/>
  <c r="F22" i="5"/>
  <c r="F23" i="5"/>
  <c r="F24" i="5"/>
  <c r="F25" i="5"/>
  <c r="G7" i="4" l="1"/>
  <c r="H7" i="4"/>
  <c r="I7" i="4"/>
  <c r="J7" i="4"/>
  <c r="K7" i="4"/>
  <c r="L7" i="4"/>
  <c r="M7" i="4"/>
  <c r="N7" i="4"/>
  <c r="O7" i="4"/>
  <c r="P7" i="4"/>
  <c r="Q7" i="4"/>
  <c r="F7" i="4"/>
  <c r="R8" i="4"/>
  <c r="R9" i="4"/>
  <c r="R10" i="4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F8" i="3"/>
  <c r="V9" i="3"/>
  <c r="V10" i="3"/>
  <c r="V11" i="3"/>
  <c r="V12" i="3"/>
  <c r="V13" i="3"/>
  <c r="V8" i="3" l="1"/>
  <c r="R7" i="4"/>
  <c r="F33" i="5"/>
  <c r="F32" i="5"/>
  <c r="F31" i="5"/>
  <c r="F30" i="5"/>
  <c r="F29" i="5"/>
  <c r="F28" i="5"/>
  <c r="F27" i="5"/>
  <c r="F26" i="5"/>
  <c r="F21" i="5"/>
  <c r="F20" i="5"/>
  <c r="F19" i="5"/>
  <c r="F18" i="5"/>
  <c r="F17" i="5"/>
  <c r="F16" i="5"/>
  <c r="F15" i="5"/>
  <c r="F14" i="5"/>
  <c r="F13" i="5"/>
  <c r="F12" i="5"/>
  <c r="F11" i="5"/>
  <c r="F10" i="5"/>
  <c r="F38" i="5" l="1"/>
</calcChain>
</file>

<file path=xl/sharedStrings.xml><?xml version="1.0" encoding="utf-8"?>
<sst xmlns="http://schemas.openxmlformats.org/spreadsheetml/2006/main" count="382" uniqueCount="267">
  <si>
    <t>ĐƠN VỊ: PHÒNG GD&amp;ĐT ….</t>
  </si>
  <si>
    <t>Người phụ trách:</t>
  </si>
  <si>
    <t>SĐT:</t>
  </si>
  <si>
    <t>TT</t>
  </si>
  <si>
    <t>Đơn vị</t>
  </si>
  <si>
    <t>Địa chỉ
(dùng để viết hóa đơn)</t>
  </si>
  <si>
    <t>Hiệu trưởng</t>
  </si>
  <si>
    <t>Số tài khoản</t>
  </si>
  <si>
    <t>Tại KBNN</t>
  </si>
  <si>
    <t>Số ĐT kế toán</t>
  </si>
  <si>
    <t xml:space="preserve">Họ và tên </t>
  </si>
  <si>
    <t>Số điện thoại</t>
  </si>
  <si>
    <t>Trường …...</t>
  </si>
  <si>
    <t>NGƯỜI LẬP BẢNG</t>
  </si>
  <si>
    <t xml:space="preserve">BẢNG TỔNG HỢP THÔNG TIN (phục vụ đơn vị cung ứng viết hóa đơn cho các nhà trường)
Phòng GD&amp;ĐT:…………………….người tổng hợp………………………………..Số ĐT:…………………………………………
</t>
  </si>
  <si>
    <t>STT</t>
  </si>
  <si>
    <t>Tên đơn vị</t>
  </si>
  <si>
    <t>Đại diện đơn vị (Hiệu trưởng)</t>
  </si>
  <si>
    <t>Điện thoại</t>
  </si>
  <si>
    <t>Kế toán</t>
  </si>
  <si>
    <t>Địa chỉ nhà trường</t>
  </si>
  <si>
    <t>Tài khoản/mã ngân sách</t>
  </si>
  <si>
    <t>mã số thuế</t>
  </si>
  <si>
    <t>Trường TH&amp;THCS Tân Hiệp</t>
  </si>
  <si>
    <t>Nguyễn Xuân Trường</t>
  </si>
  <si>
    <t>0912964177</t>
  </si>
  <si>
    <t>Giáp Thị Tâm</t>
  </si>
  <si>
    <t>0916043145</t>
  </si>
  <si>
    <t>Tân Hiệp, Yên Thế, Bắc Giang</t>
  </si>
  <si>
    <t>9523.3.1014772</t>
  </si>
  <si>
    <t>KBNN huyện Yên Thế</t>
  </si>
  <si>
    <t>2400444388-034</t>
  </si>
  <si>
    <t>Trường TH Tam Hiệp</t>
  </si>
  <si>
    <t>Trần Hương Nhung</t>
  </si>
  <si>
    <t>0946544009</t>
  </si>
  <si>
    <t>Lê Thị Thanh Huyền</t>
  </si>
  <si>
    <t>0946306303</t>
  </si>
  <si>
    <t>Tam Hiệp, Yên Thế, 
Bắc Giang</t>
  </si>
  <si>
    <t>9523,3,1015029</t>
  </si>
  <si>
    <t>2400444388003</t>
  </si>
  <si>
    <t>Trường TH Hương Vỹ</t>
  </si>
  <si>
    <t>Nguyễn Thị Việt</t>
  </si>
  <si>
    <t>0973975828</t>
  </si>
  <si>
    <t>Nguyễn Thị Kim Chi</t>
  </si>
  <si>
    <t>0386397358</t>
  </si>
  <si>
    <t>Hương Vỹ, Yên Thế, Bắc Giang</t>
  </si>
  <si>
    <t>9523.3.1014767</t>
  </si>
  <si>
    <t>2400444388-028</t>
  </si>
  <si>
    <t>Trường TH Tam Tiến</t>
  </si>
  <si>
    <t>Nguyễn Thái Hoàng</t>
  </si>
  <si>
    <t>Lưu Thị Hoàn</t>
  </si>
  <si>
    <t>Tam Tiến, Yên Thế, Bắc Giang</t>
  </si>
  <si>
    <t>9523.3.1015028</t>
  </si>
  <si>
    <t>2400444388-001</t>
  </si>
  <si>
    <t>Trường TH Xuân Lương</t>
  </si>
  <si>
    <t>Lăng Thế Dân</t>
  </si>
  <si>
    <t>Nguyễn Đăng Huy</t>
  </si>
  <si>
    <t>Xuân Lương, Yên Thế, Bắc Giang</t>
  </si>
  <si>
    <t>9523.3.1015038</t>
  </si>
  <si>
    <t>2400444388-044</t>
  </si>
  <si>
    <t>Trường TH Đồng Hưu</t>
  </si>
  <si>
    <t>Phạm Thị Thắm</t>
  </si>
  <si>
    <t>0369 020851</t>
  </si>
  <si>
    <t>Hoàng Thúy Loan</t>
  </si>
  <si>
    <t>0988 055127</t>
  </si>
  <si>
    <t>Đồng Hưu, Yên Thế, Bắc Giang</t>
  </si>
  <si>
    <t>9523.3.1014508</t>
  </si>
  <si>
    <t>2400444388-047</t>
  </si>
  <si>
    <t>Trường TH Đồng Tiến</t>
  </si>
  <si>
    <t>Đặng Thị Kim Dung</t>
  </si>
  <si>
    <t>Nguyễn Vinh Huân</t>
  </si>
  <si>
    <t>0916018276</t>
  </si>
  <si>
    <t>Đồng Tiến, Yên Thế, Bắc Giang</t>
  </si>
  <si>
    <t>9523.3.1002004</t>
  </si>
  <si>
    <t>240044388_005</t>
  </si>
  <si>
    <t>Trường TH TTr Bố Hạ</t>
  </si>
  <si>
    <t>Trần Thị Vân</t>
  </si>
  <si>
    <t>0918238128</t>
  </si>
  <si>
    <t>Vũ Thị Dung</t>
  </si>
  <si>
    <t>0968861979</t>
  </si>
  <si>
    <t>TTr Bố Hạ, Yên Thế, Bắc Giang</t>
  </si>
  <si>
    <t>9523.3.1014778</t>
  </si>
  <si>
    <t>2400444388-030</t>
  </si>
  <si>
    <t>Trường TH Đông Sơn</t>
  </si>
  <si>
    <t>Nguyễn Giáp Chiến</t>
  </si>
  <si>
    <t>0968881379</t>
  </si>
  <si>
    <t>Nguyễn Đức Sơn</t>
  </si>
  <si>
    <t>0979060114</t>
  </si>
  <si>
    <t>Đông Sơn, Yên Thế, Bắc Giang</t>
  </si>
  <si>
    <t>9523.3.1015037</t>
  </si>
  <si>
    <t>2400444388-041</t>
  </si>
  <si>
    <t>Trường TH Đồng Lạc</t>
  </si>
  <si>
    <t>Phan Thanh Linh</t>
  </si>
  <si>
    <t>0984101654</t>
  </si>
  <si>
    <t>Nguyễn Thị Thanh Nhị</t>
  </si>
  <si>
    <t>0886231833</t>
  </si>
  <si>
    <t>Đồng Lạc, Yên Thế, Bắc Giang</t>
  </si>
  <si>
    <t>9523.3.1014775</t>
  </si>
  <si>
    <t>2400444388-052</t>
  </si>
  <si>
    <t>Trường TH An Thượng</t>
  </si>
  <si>
    <t>Bùi Văn Minh</t>
  </si>
  <si>
    <t>0982832049</t>
  </si>
  <si>
    <t>Dương Trung Hiếu</t>
  </si>
  <si>
    <t>0983876621</t>
  </si>
  <si>
    <t>An Thượng, Yên Thế, Bắc Giang</t>
  </si>
  <si>
    <t>9523.3.1009176</t>
  </si>
  <si>
    <t>2400444388-026</t>
  </si>
  <si>
    <t>Trường TH Đồng Vương</t>
  </si>
  <si>
    <t>Đỗ Anh Tiến</t>
  </si>
  <si>
    <t>0984792512</t>
  </si>
  <si>
    <t>Trần Thị Huyên</t>
  </si>
  <si>
    <t>0983393234</t>
  </si>
  <si>
    <t>Đồng Vương, Yên Thế, Bắc Giang</t>
  </si>
  <si>
    <t>9523.3.1014782</t>
  </si>
  <si>
    <t>2400444388062</t>
  </si>
  <si>
    <t>Trường TH&amp;THCS Đồng Tâm</t>
  </si>
  <si>
    <t>Nguyễn Thị Đạm</t>
  </si>
  <si>
    <t>0'983034135</t>
  </si>
  <si>
    <t>Dương Thị Thu Hà</t>
  </si>
  <si>
    <t>0'985344116</t>
  </si>
  <si>
    <t>Đồng Tâm, Yên Thế, Bắc Giang</t>
  </si>
  <si>
    <t>9523.3.1002003</t>
  </si>
  <si>
    <t>240044438-049</t>
  </si>
  <si>
    <t>Trường TH Tiến Thắng</t>
  </si>
  <si>
    <t>Dương Mạnh Nguyên</t>
  </si>
  <si>
    <t>0915030746</t>
  </si>
  <si>
    <t>Nguyễn Thị Yến</t>
  </si>
  <si>
    <t>0912496928</t>
  </si>
  <si>
    <t>Tiến Thắng, Yên Thế, Bắc Giang</t>
  </si>
  <si>
    <t>9523.3.1015030</t>
  </si>
  <si>
    <t>2400444388-046</t>
  </si>
  <si>
    <t>Trường TH Đồng Kỳ</t>
  </si>
  <si>
    <t>Nguyễn Thị Thanh</t>
  </si>
  <si>
    <t>0918689128</t>
  </si>
  <si>
    <t>Nguyễn Thị Thoa</t>
  </si>
  <si>
    <t>0358680481</t>
  </si>
  <si>
    <t>Đồng Kỳ, Yên Thế, Bắc Giang</t>
  </si>
  <si>
    <t>9523.3.1014774</t>
  </si>
  <si>
    <t>2400444388008</t>
  </si>
  <si>
    <t>Trường TH Bố Hạ</t>
  </si>
  <si>
    <t>Nguyễn Thị Ánh</t>
  </si>
  <si>
    <t>0375832752</t>
  </si>
  <si>
    <t>Nguyễn Thị Bạch Yến</t>
  </si>
  <si>
    <t>0966324977</t>
  </si>
  <si>
    <t>Thị trấn Bố Hạ, Yên Thế, Bắc Giang</t>
  </si>
  <si>
    <t>9523.3.1014777</t>
  </si>
  <si>
    <t>2400444388-048</t>
  </si>
  <si>
    <t>Trường TH Canh Nậu</t>
  </si>
  <si>
    <t>Phan Thị Huyền</t>
  </si>
  <si>
    <t>Vũ Thị Ngọc Quyên</t>
  </si>
  <si>
    <t>0327055335</t>
  </si>
  <si>
    <t>Canh Nậu, Yên Thế, Bắc Giang</t>
  </si>
  <si>
    <t>9523.3.1014781</t>
  </si>
  <si>
    <t>2400444388063</t>
  </si>
  <si>
    <t>Trường TH Tân Sỏi</t>
  </si>
  <si>
    <t>Lê Thu Hường</t>
  </si>
  <si>
    <t>0942254618</t>
  </si>
  <si>
    <t>Nguyễn Thị Thu Phương</t>
  </si>
  <si>
    <t>0979031198</t>
  </si>
  <si>
    <t>Tân Sỏi, Yên Thế, Bắc Giang</t>
  </si>
  <si>
    <t>9523.3.1014776</t>
  </si>
  <si>
    <t>2400444388-031</t>
  </si>
  <si>
    <t>Trường TH TT Cầu Gồ</t>
  </si>
  <si>
    <t>Nguyễn Hương Huệ</t>
  </si>
  <si>
    <t>Đào Thị Tuyến</t>
  </si>
  <si>
    <t>TTr Phồn Xương, Yên Thế, Bắc Giang</t>
  </si>
  <si>
    <t>9523.3.1015031</t>
  </si>
  <si>
    <t>2400444388057</t>
  </si>
  <si>
    <t>Trường TH Hồng Kỳ</t>
  </si>
  <si>
    <t>Nguyễn Đức Hải</t>
  </si>
  <si>
    <t>0982048828</t>
  </si>
  <si>
    <t>Nguyễn Thị Thêm</t>
  </si>
  <si>
    <t>0983088467</t>
  </si>
  <si>
    <t>Hồng Kỳ, Yên Thế, Bắc Giang</t>
  </si>
  <si>
    <t xml:space="preserve">3713.0.1015032  </t>
  </si>
  <si>
    <t>2400444388045</t>
  </si>
  <si>
    <t>Trường TH  Phồn Xương</t>
  </si>
  <si>
    <t>Hà Thị Thủy-Phó HT</t>
  </si>
  <si>
    <t>0975251133</t>
  </si>
  <si>
    <t>Dương Thị Minh Thu</t>
  </si>
  <si>
    <t>0946407491</t>
  </si>
  <si>
    <t>9523.3.1009178</t>
  </si>
  <si>
    <t>2400444388-013</t>
  </si>
  <si>
    <t>Thời gian nhận chậm nhất 11h00 ngày 26/6/2020 qua địa chỉ Email: tieuhocyt@gmail.com</t>
  </si>
  <si>
    <t>Nhằm mục đích viết hóa đơn Bộ đồ dùng Giáo dục QP - AN lớp 1 năm học 2020-2021</t>
  </si>
  <si>
    <t>Đề nghị các đơn vị điền đầy đủ thông tin, mọi thông tin đảm bảo tính chính xác</t>
  </si>
  <si>
    <t>ĐĂNG KÝ</t>
  </si>
  <si>
    <t>Thành tiền</t>
  </si>
  <si>
    <t>LỚP 1</t>
  </si>
  <si>
    <t>LỚP 2</t>
  </si>
  <si>
    <t xml:space="preserve">Mã số thuế
 </t>
  </si>
  <si>
    <t>Trường Tiểu Học …....</t>
  </si>
  <si>
    <t xml:space="preserve"> Đăng ký lớp 6 
(đảm bảo 02 Bộ/trường)</t>
  </si>
  <si>
    <t xml:space="preserve">Địa chỉ </t>
  </si>
  <si>
    <t xml:space="preserve">Hiệu trưởng </t>
  </si>
  <si>
    <t>Trường……</t>
  </si>
  <si>
    <t>………………..</t>
  </si>
  <si>
    <t>Lưu ý: Đối với Đĩa hình GDQPAN các trường cân đối lựa chọn dùng 02 Đĩa DVD hoặc 01 USB( bao gồm nội dung của 2 đĩa hình DVD)</t>
  </si>
  <si>
    <t>Bộ nẹp
(gồm 6 cái)</t>
  </si>
  <si>
    <t>Tên</t>
  </si>
  <si>
    <t>SĐT</t>
  </si>
  <si>
    <t>Bộ Nẹp (gồn 6 cái)</t>
  </si>
  <si>
    <t>Bộ Nẹp (gồm 6 cái)</t>
  </si>
  <si>
    <t>Lớp 3</t>
  </si>
  <si>
    <t xml:space="preserve"> Đăng ký lớp 7
(đảm bảo 02 Bộ/trường)</t>
  </si>
  <si>
    <t>ĐĂNG KÝ BỘ THIẾT BỊ PHỤC VỤ DẠY HỌC LỒNG GHÉP GDQPAN LỚP 6, LỚP 7</t>
  </si>
  <si>
    <t>ĐĂNG KÝ BỘ THIẾT BỊ PHỤC VỤ DẠY HỌC LỒNG GHÉP GDQPAN LỚP 1, LỚP 2, LỚP 3</t>
  </si>
  <si>
    <t xml:space="preserve"> CÔNG TY CP MÔI TRƯỜNG VÀ THIẾT BỊ GIÁO DỤC VIỆT NAM</t>
  </si>
  <si>
    <t xml:space="preserve">      Địa chỉ: Tầng 3 tòa nhà CT1, CC Ngô Thì Nhậm, Hà Cầu, Hà Đông, TP. Hà Nội</t>
  </si>
  <si>
    <t xml:space="preserve">                  VPĐD Phía Nam: B14, Đường D1, Khu phố 4, Phường Tân Thới Nhất, Quận 12, TP. Hồ Chí Minh</t>
  </si>
  <si>
    <t xml:space="preserve"> Kính gửi: Quý khách hàng</t>
  </si>
  <si>
    <t>Tên hàng hóa</t>
  </si>
  <si>
    <t>ĐVT</t>
  </si>
  <si>
    <t>Đơn giá</t>
  </si>
  <si>
    <t>Số lượng</t>
  </si>
  <si>
    <t>Thông số kỹ thuật</t>
  </si>
  <si>
    <t>Ghi chú</t>
  </si>
  <si>
    <t>Bộ (02 đĩa DVD)</t>
  </si>
  <si>
    <t>Bao gồm 02 đĩa hình DVD</t>
  </si>
  <si>
    <t>Cái (USB)</t>
  </si>
  <si>
    <t>Bộ tranh GDQPAN lớp 1</t>
  </si>
  <si>
    <t>Bộ</t>
  </si>
  <si>
    <t>Bô gồm 06 tranh
KT: 55 x79cm
Quy cách: giấy couché 200g/m2, cán bóng 1 mặt</t>
  </si>
  <si>
    <t>Bộ nẹp theo tranh</t>
  </si>
  <si>
    <t>Bộ gồm 06 cái nẹp 
(1 bộ nẹp/1 bộ tranh)</t>
  </si>
  <si>
    <t>Bộ tranh GDQPAN lớp 2</t>
  </si>
  <si>
    <t>Bộ gồm 06 tranh
KT: 55 x79cm
Quy cách: giấy couché 200g/m2, cán bóng 1 mặt</t>
  </si>
  <si>
    <t>Bộ tranh GDQPAN lớp 3</t>
  </si>
  <si>
    <t>Bộ tranh GDQPAN lớp 6</t>
  </si>
  <si>
    <t>Bộ gồm 06 tranh
KT: 55 x79cm
Quy cách: Tranh nhựa</t>
  </si>
  <si>
    <t>Bộ tranh GDQPAN lớp 7</t>
  </si>
  <si>
    <t>TỔNG TIỀN</t>
  </si>
  <si>
    <t>Giá trên đã bao gồm thuế VAT và chi phí vận chuyển</t>
  </si>
  <si>
    <t>Mọi thông tin chi tết xin liên hệ:</t>
  </si>
  <si>
    <t>PHÒNG KINH DOANH</t>
  </si>
  <si>
    <t>CÔNG TY CP MÔI TRƯỜNG VÀ THIẾT BỊ GIÁO DỤC VIỆT NAM</t>
  </si>
  <si>
    <t>Website: tbgd.edu.vn</t>
  </si>
  <si>
    <t>Điện thoại: 0243.2006.775/0243.2022.330          Email: veeae.jsc@gmail.com    Website: tbgd.edu.vn</t>
  </si>
  <si>
    <t>DANH MỤC BỘ TRANH GDQPAN, THIẾT BỊ LƯU TRỮ THÔNG TIN GDQPAN
HƯỚNG DẪN LỒNG GHÉP MÔN HỌC GDQPAN DÀNH CHO LỚP 1, 2, 3, 6, 7</t>
  </si>
  <si>
    <t>(Theo TT số 19/2022/TT-BGDĐT ngày 22 tháng 12 năm 2022 của Bộ Giáo dục và Đào tạo)</t>
  </si>
  <si>
    <t>Thiết bị lưu trữ thông tin GDQPAN lớp 1</t>
  </si>
  <si>
    <t>Theo TT 19/2022/TT-BGDĐT đảm bảo số lượng tối thiểu 01 bộ /lớp</t>
  </si>
  <si>
    <t>USB bao gồm toàn bộ nội dung hướng dẫn lồng ghép môn học GDQPAN lớp 1</t>
  </si>
  <si>
    <t>Thiết bị lưu trữ thông tin GDQPAN lớp 2</t>
  </si>
  <si>
    <t>USB bao gồm toàn bộ nội dung hướng dẫn lồng ghép môn học GDQPAN lớp 2</t>
  </si>
  <si>
    <t>Thiết bị lưu trữ thông tin GDQPAN lớp 3</t>
  </si>
  <si>
    <t>USB bao gồm toàn bộ nội dung hướng dẫn lồng ghép môn học GDQPAN lớp 3</t>
  </si>
  <si>
    <t>Thiết bị lưu trữ thông tin GDQPAN lớp 6</t>
  </si>
  <si>
    <t>Theo TT 19/2022/TT-BGDĐT đảm bảo số lượng tối thiểu 02 bộ/trường</t>
  </si>
  <si>
    <t>USB bao gồm toàn bộ nội dung hướng dẫn lồng ghép môn học GDQPAN lớp 6</t>
  </si>
  <si>
    <t>Thiết bị lưu trữ thông tin GDQPAN lớp 7</t>
  </si>
  <si>
    <t>USB bao gồm toàn bộ nội dung hướng dẫn lồng ghép môn học GDQPAN lớp 7</t>
  </si>
  <si>
    <t>Bộ tranh</t>
  </si>
  <si>
    <t xml:space="preserve">Bộ tranh </t>
  </si>
  <si>
    <t>Thiết bị lưu trữ thông tin 
(Đĩa DVD)</t>
  </si>
  <si>
    <t>Thiết bị lưu trữ thông tin 
(USB)</t>
  </si>
  <si>
    <t>Lớp 4</t>
  </si>
  <si>
    <t xml:space="preserve"> Đăng ký lớp 8
(đảm bảo 02 Bộ/trường)</t>
  </si>
  <si>
    <t>Tổng các trường</t>
  </si>
  <si>
    <t>Thiết bị lưu trữ thông tin GDQPAN lớp 4</t>
  </si>
  <si>
    <t>Bộ tranh GDQPAN lớp 4</t>
  </si>
  <si>
    <t>Thiết bị lưu trữ thông tin GDQPAN lớp 8</t>
  </si>
  <si>
    <t>Bộ tranh GDQPAN lớp 8</t>
  </si>
  <si>
    <t>Văn phòng đại diện tại TP.Hồ Chí Minh: 0904.596.638</t>
  </si>
  <si>
    <t>Họ tên</t>
  </si>
  <si>
    <t>Họ và tên</t>
  </si>
  <si>
    <t>Điện thoại trụ sở chính tại TP.Hà Nội: 0243.200.6775/0906,277,738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</si>
</sst>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indexed="8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6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2"/>
      <color theme="1"/>
      <name val="Times New Roman"/>
      <family val="1"/>
    </font>
    <font>
      <b/>
      <i/>
      <u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164" fontId="17" fillId="0" borderId="0" applyFont="0" applyFill="0" applyBorder="0" applyAlignment="0" applyProtection="0"/>
    <xf numFmtId="0" fontId="18" fillId="0" borderId="0"/>
    <xf numFmtId="0" fontId="17" fillId="0" borderId="0"/>
    <xf numFmtId="0" fontId="19" fillId="0" borderId="0"/>
    <xf numFmtId="164" fontId="17" fillId="0" borderId="0" applyFont="0" applyFill="0" applyBorder="0" applyAlignment="0" applyProtection="0"/>
    <xf numFmtId="0" fontId="1" fillId="0" borderId="0"/>
    <xf numFmtId="164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/>
    <xf numFmtId="166" fontId="3" fillId="2" borderId="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9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4" fillId="0" borderId="2" xfId="0" applyFont="1" applyBorder="1"/>
    <xf numFmtId="0" fontId="6" fillId="0" borderId="2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165" fontId="9" fillId="0" borderId="2" xfId="1" applyNumberFormat="1" applyFont="1" applyBorder="1"/>
    <xf numFmtId="0" fontId="9" fillId="0" borderId="2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2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3" borderId="2" xfId="0" applyFont="1" applyFill="1" applyBorder="1" applyAlignment="1">
      <alignment vertical="center" wrapText="1"/>
    </xf>
    <xf numFmtId="0" fontId="10" fillId="0" borderId="2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6" fontId="24" fillId="0" borderId="0" xfId="1" applyNumberFormat="1" applyFont="1" applyBorder="1" applyAlignment="1">
      <alignment horizontal="center" vertical="center" wrapText="1"/>
    </xf>
    <xf numFmtId="0" fontId="25" fillId="0" borderId="0" xfId="0" applyFont="1"/>
    <xf numFmtId="166" fontId="3" fillId="0" borderId="2" xfId="1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6" fontId="3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7" fillId="0" borderId="0" xfId="0" applyFont="1"/>
    <xf numFmtId="166" fontId="27" fillId="0" borderId="0" xfId="1" applyNumberFormat="1" applyFont="1"/>
    <xf numFmtId="0" fontId="28" fillId="3" borderId="0" xfId="0" applyFont="1" applyFill="1" applyAlignment="1"/>
    <xf numFmtId="0" fontId="29" fillId="3" borderId="0" xfId="0" applyFont="1" applyFill="1" applyBorder="1" applyAlignment="1">
      <alignment horizontal="center" vertical="center"/>
    </xf>
    <xf numFmtId="166" fontId="29" fillId="3" borderId="0" xfId="1" applyNumberFormat="1" applyFont="1" applyFill="1" applyBorder="1" applyAlignment="1">
      <alignment horizontal="center" vertical="center"/>
    </xf>
    <xf numFmtId="0" fontId="30" fillId="0" borderId="0" xfId="0" applyFont="1"/>
    <xf numFmtId="0" fontId="31" fillId="2" borderId="0" xfId="0" applyFont="1" applyFill="1" applyAlignment="1"/>
    <xf numFmtId="0" fontId="29" fillId="3" borderId="0" xfId="0" applyFont="1" applyFill="1" applyBorder="1" applyAlignment="1">
      <alignment horizontal="center"/>
    </xf>
    <xf numFmtId="166" fontId="29" fillId="3" borderId="0" xfId="1" applyNumberFormat="1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/>
    </xf>
    <xf numFmtId="0" fontId="32" fillId="2" borderId="0" xfId="0" applyFont="1" applyFill="1"/>
    <xf numFmtId="166" fontId="32" fillId="2" borderId="0" xfId="1" applyNumberFormat="1" applyFont="1" applyFill="1"/>
    <xf numFmtId="0" fontId="29" fillId="2" borderId="0" xfId="0" applyFont="1" applyFill="1" applyAlignment="1">
      <alignment horizontal="left"/>
    </xf>
    <xf numFmtId="0" fontId="32" fillId="3" borderId="0" xfId="0" applyFont="1" applyFill="1" applyAlignment="1">
      <alignment horizontal="center" vertical="center"/>
    </xf>
    <xf numFmtId="166" fontId="30" fillId="0" borderId="0" xfId="1" applyNumberFormat="1" applyFont="1"/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 wrapText="1"/>
    </xf>
  </cellXfs>
  <cellStyles count="10">
    <cellStyle name="Comma" xfId="1" builtinId="3"/>
    <cellStyle name="Comma 2" xfId="5"/>
    <cellStyle name="Comma 2 2" xfId="7"/>
    <cellStyle name="Comma 2 4 2" xfId="9"/>
    <cellStyle name="Normal" xfId="0" builtinId="0"/>
    <cellStyle name="Normal 2" xfId="3"/>
    <cellStyle name="Normal 2 2 2" xfId="8"/>
    <cellStyle name="Normal 3" xfId="4"/>
    <cellStyle name="Normal 4" xfId="2"/>
    <cellStyle name="Normal 9" xfId="6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444075</xdr:colOff>
      <xdr:row>2</xdr:row>
      <xdr:rowOff>182880</xdr:rowOff>
    </xdr:to>
    <xdr:pic>
      <xdr:nvPicPr>
        <xdr:cNvPr id="3" name="Picture 3" descr="IMG_20161029_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901274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zoomScale="85" zoomScaleNormal="85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F8" sqref="F8:U8"/>
    </sheetView>
  </sheetViews>
  <sheetFormatPr defaultColWidth="9" defaultRowHeight="13.8"/>
  <cols>
    <col min="1" max="1" width="4.88671875" style="29" customWidth="1"/>
    <col min="2" max="2" width="33.6640625" style="29" customWidth="1"/>
    <col min="3" max="3" width="34.5546875" style="29" customWidth="1"/>
    <col min="4" max="4" width="21.109375" style="29" customWidth="1"/>
    <col min="5" max="5" width="19" style="29" customWidth="1"/>
    <col min="6" max="7" width="11.33203125" style="29" customWidth="1"/>
    <col min="8" max="8" width="13" style="29" customWidth="1"/>
    <col min="9" max="9" width="12.88671875" style="29" customWidth="1"/>
    <col min="10" max="11" width="13.44140625" style="29" customWidth="1"/>
    <col min="12" max="21" width="12.44140625" style="29" customWidth="1"/>
    <col min="22" max="22" width="16.5546875" style="29" customWidth="1"/>
    <col min="23" max="23" width="14.88671875" style="29" customWidth="1"/>
    <col min="24" max="24" width="19.33203125" style="29" customWidth="1"/>
    <col min="25" max="25" width="16.6640625" style="29" customWidth="1"/>
    <col min="26" max="26" width="15.6640625" style="29" customWidth="1"/>
    <col min="27" max="27" width="20.109375" style="29" customWidth="1"/>
    <col min="28" max="16384" width="9" style="29"/>
  </cols>
  <sheetData>
    <row r="1" spans="1:27" ht="35.25" customHeight="1">
      <c r="A1" s="124" t="s">
        <v>206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7" ht="27" customHeight="1">
      <c r="A2" s="125" t="s">
        <v>0</v>
      </c>
      <c r="B2" s="125"/>
      <c r="C2" s="125"/>
      <c r="D2" s="125"/>
      <c r="E2" s="125"/>
      <c r="F2" s="30"/>
      <c r="G2" s="102"/>
      <c r="H2" s="30"/>
      <c r="I2" s="64"/>
      <c r="J2" s="30"/>
      <c r="K2" s="102"/>
      <c r="L2" s="30"/>
      <c r="M2" s="64"/>
      <c r="N2" s="67"/>
      <c r="O2" s="102"/>
      <c r="P2" s="67"/>
      <c r="Q2" s="67"/>
      <c r="R2" s="104"/>
      <c r="S2" s="104"/>
      <c r="T2" s="104"/>
      <c r="U2" s="104"/>
      <c r="V2" s="30"/>
    </row>
    <row r="3" spans="1:27" ht="16.8">
      <c r="A3" s="31" t="s">
        <v>1</v>
      </c>
      <c r="B3" s="31"/>
      <c r="C3" s="31" t="s">
        <v>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7" ht="15.6">
      <c r="A4" s="33"/>
      <c r="B4" s="33"/>
      <c r="C4" s="33"/>
      <c r="D4" s="33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7" s="27" customFormat="1" ht="29.25" customHeight="1">
      <c r="A5" s="121" t="s">
        <v>3</v>
      </c>
      <c r="B5" s="121" t="s">
        <v>16</v>
      </c>
      <c r="C5" s="121" t="s">
        <v>5</v>
      </c>
      <c r="D5" s="113" t="s">
        <v>6</v>
      </c>
      <c r="E5" s="115"/>
      <c r="F5" s="113" t="s">
        <v>186</v>
      </c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5"/>
      <c r="V5" s="127" t="s">
        <v>187</v>
      </c>
      <c r="W5" s="130" t="s">
        <v>7</v>
      </c>
      <c r="X5" s="121" t="s">
        <v>8</v>
      </c>
      <c r="Y5" s="130" t="s">
        <v>190</v>
      </c>
      <c r="Z5" s="133" t="s">
        <v>19</v>
      </c>
      <c r="AA5" s="134"/>
    </row>
    <row r="6" spans="1:27" s="27" customFormat="1" ht="17.399999999999999">
      <c r="A6" s="122"/>
      <c r="B6" s="122"/>
      <c r="C6" s="122"/>
      <c r="D6" s="121" t="s">
        <v>10</v>
      </c>
      <c r="E6" s="121" t="s">
        <v>11</v>
      </c>
      <c r="F6" s="120" t="s">
        <v>188</v>
      </c>
      <c r="G6" s="120"/>
      <c r="H6" s="120"/>
      <c r="I6" s="120"/>
      <c r="J6" s="120" t="s">
        <v>189</v>
      </c>
      <c r="K6" s="120"/>
      <c r="L6" s="120"/>
      <c r="M6" s="120"/>
      <c r="N6" s="116" t="s">
        <v>203</v>
      </c>
      <c r="O6" s="117"/>
      <c r="P6" s="117"/>
      <c r="Q6" s="118"/>
      <c r="R6" s="116" t="s">
        <v>256</v>
      </c>
      <c r="S6" s="117"/>
      <c r="T6" s="117"/>
      <c r="U6" s="118"/>
      <c r="V6" s="128"/>
      <c r="W6" s="131"/>
      <c r="X6" s="122"/>
      <c r="Y6" s="131"/>
      <c r="Z6" s="135"/>
      <c r="AA6" s="136"/>
    </row>
    <row r="7" spans="1:27" s="27" customFormat="1" ht="87">
      <c r="A7" s="123"/>
      <c r="B7" s="123"/>
      <c r="C7" s="123"/>
      <c r="D7" s="123"/>
      <c r="E7" s="123"/>
      <c r="F7" s="66" t="s">
        <v>252</v>
      </c>
      <c r="G7" s="101" t="s">
        <v>254</v>
      </c>
      <c r="H7" s="103" t="s">
        <v>255</v>
      </c>
      <c r="I7" s="66" t="s">
        <v>201</v>
      </c>
      <c r="J7" s="101" t="s">
        <v>252</v>
      </c>
      <c r="K7" s="103" t="s">
        <v>254</v>
      </c>
      <c r="L7" s="103" t="s">
        <v>255</v>
      </c>
      <c r="M7" s="63" t="s">
        <v>202</v>
      </c>
      <c r="N7" s="101" t="s">
        <v>252</v>
      </c>
      <c r="O7" s="103" t="s">
        <v>254</v>
      </c>
      <c r="P7" s="103" t="s">
        <v>255</v>
      </c>
      <c r="Q7" s="66" t="s">
        <v>202</v>
      </c>
      <c r="R7" s="103" t="s">
        <v>252</v>
      </c>
      <c r="S7" s="103" t="s">
        <v>254</v>
      </c>
      <c r="T7" s="103" t="s">
        <v>255</v>
      </c>
      <c r="U7" s="103" t="s">
        <v>202</v>
      </c>
      <c r="V7" s="129"/>
      <c r="W7" s="132"/>
      <c r="X7" s="123"/>
      <c r="Y7" s="132"/>
      <c r="Z7" s="61" t="s">
        <v>199</v>
      </c>
      <c r="AA7" s="59" t="s">
        <v>200</v>
      </c>
    </row>
    <row r="8" spans="1:27" s="27" customFormat="1" ht="17.399999999999999">
      <c r="A8" s="103"/>
      <c r="B8" s="103" t="s">
        <v>258</v>
      </c>
      <c r="C8" s="103"/>
      <c r="D8" s="103"/>
      <c r="E8" s="103"/>
      <c r="F8" s="112">
        <f>SUM(F9:F13)</f>
        <v>0</v>
      </c>
      <c r="G8" s="112">
        <f t="shared" ref="G8:U8" si="0">SUM(G9:G13)</f>
        <v>0</v>
      </c>
      <c r="H8" s="112">
        <f t="shared" si="0"/>
        <v>0</v>
      </c>
      <c r="I8" s="112">
        <f t="shared" si="0"/>
        <v>0</v>
      </c>
      <c r="J8" s="112">
        <f t="shared" si="0"/>
        <v>0</v>
      </c>
      <c r="K8" s="112">
        <f t="shared" si="0"/>
        <v>0</v>
      </c>
      <c r="L8" s="112">
        <f t="shared" si="0"/>
        <v>0</v>
      </c>
      <c r="M8" s="112">
        <f t="shared" si="0"/>
        <v>0</v>
      </c>
      <c r="N8" s="112">
        <f t="shared" si="0"/>
        <v>0</v>
      </c>
      <c r="O8" s="112">
        <f t="shared" si="0"/>
        <v>0</v>
      </c>
      <c r="P8" s="112">
        <f t="shared" si="0"/>
        <v>0</v>
      </c>
      <c r="Q8" s="112">
        <f t="shared" si="0"/>
        <v>0</v>
      </c>
      <c r="R8" s="112">
        <f t="shared" si="0"/>
        <v>0</v>
      </c>
      <c r="S8" s="112">
        <f t="shared" si="0"/>
        <v>0</v>
      </c>
      <c r="T8" s="112">
        <f t="shared" si="0"/>
        <v>0</v>
      </c>
      <c r="U8" s="112">
        <f t="shared" si="0"/>
        <v>0</v>
      </c>
      <c r="V8" s="105">
        <f>F8*480000+G8*170000+H8*490000+I8*1420000+J8*480000+K8*170000+L8*490000+M8*142000+N8*480000+O8*170000+P8*490000+Q8*142000+R8*480000+S8*170000+T8*490000+U8*142000</f>
        <v>0</v>
      </c>
      <c r="W8" s="106"/>
      <c r="X8" s="103"/>
      <c r="Y8" s="106"/>
      <c r="Z8" s="61"/>
      <c r="AA8" s="108"/>
    </row>
    <row r="9" spans="1:27" s="28" customFormat="1" ht="33.75" customHeight="1">
      <c r="A9" s="35">
        <v>1</v>
      </c>
      <c r="B9" s="36" t="s">
        <v>191</v>
      </c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105">
        <f t="shared" ref="V9:V13" si="1">F9*480000+G9*170000+H9*490000+I9*1420000+J9*480000+K9*170000+L9*490000+M9*142000+N9*480000+O9*170000+P9*490000+Q9*142000+R9*480000+S9*170000+T9*490000+U9*142000</f>
        <v>0</v>
      </c>
      <c r="W9" s="50"/>
      <c r="X9" s="36"/>
      <c r="Y9" s="50"/>
      <c r="Z9" s="35"/>
      <c r="AA9" s="62"/>
    </row>
    <row r="10" spans="1:27" s="28" customFormat="1" ht="33.75" customHeight="1">
      <c r="A10" s="38">
        <v>2</v>
      </c>
      <c r="B10" s="36" t="s">
        <v>191</v>
      </c>
      <c r="C10" s="39"/>
      <c r="D10" s="36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105">
        <f t="shared" si="1"/>
        <v>0</v>
      </c>
      <c r="W10" s="50"/>
      <c r="X10" s="36"/>
      <c r="Y10" s="50"/>
      <c r="Z10" s="35"/>
      <c r="AA10" s="62"/>
    </row>
    <row r="11" spans="1:27" s="28" customFormat="1" ht="33.75" customHeight="1">
      <c r="A11" s="35">
        <v>3</v>
      </c>
      <c r="B11" s="36" t="s">
        <v>191</v>
      </c>
      <c r="C11" s="39"/>
      <c r="D11" s="36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105">
        <f t="shared" si="1"/>
        <v>0</v>
      </c>
      <c r="W11" s="50"/>
      <c r="X11" s="36"/>
      <c r="Y11" s="50"/>
      <c r="Z11" s="35"/>
      <c r="AA11" s="62"/>
    </row>
    <row r="12" spans="1:27" s="28" customFormat="1" ht="15.75" customHeight="1">
      <c r="A12" s="38"/>
      <c r="B12" s="39"/>
      <c r="C12" s="39"/>
      <c r="D12" s="36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105">
        <f t="shared" si="1"/>
        <v>0</v>
      </c>
      <c r="W12" s="50"/>
      <c r="X12" s="36"/>
      <c r="Y12" s="50"/>
      <c r="Z12" s="35"/>
      <c r="AA12" s="62"/>
    </row>
    <row r="13" spans="1:27" ht="17.25" customHeight="1">
      <c r="A13" s="42"/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105">
        <f t="shared" si="1"/>
        <v>0</v>
      </c>
      <c r="W13" s="44"/>
      <c r="X13" s="44"/>
      <c r="Y13" s="44"/>
      <c r="Z13" s="44"/>
      <c r="AA13" s="44"/>
    </row>
    <row r="14" spans="1:27" ht="18">
      <c r="A14" s="58" t="s">
        <v>197</v>
      </c>
    </row>
    <row r="15" spans="1:27" ht="16.8">
      <c r="A15" s="3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26" t="s">
        <v>13</v>
      </c>
      <c r="X15" s="126"/>
      <c r="Y15" s="126"/>
    </row>
    <row r="16" spans="1:27" ht="16.8">
      <c r="B16" s="47"/>
      <c r="C16" s="48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21" spans="2:25" ht="17.399999999999999">
      <c r="B21" s="49"/>
      <c r="W21" s="119"/>
      <c r="X21" s="119"/>
      <c r="Y21" s="119"/>
    </row>
  </sheetData>
  <mergeCells count="20">
    <mergeCell ref="A1:Z1"/>
    <mergeCell ref="A2:E2"/>
    <mergeCell ref="D5:E5"/>
    <mergeCell ref="W15:Y15"/>
    <mergeCell ref="B5:B7"/>
    <mergeCell ref="C5:C7"/>
    <mergeCell ref="D6:D7"/>
    <mergeCell ref="E6:E7"/>
    <mergeCell ref="V5:V7"/>
    <mergeCell ref="W5:W7"/>
    <mergeCell ref="X5:X7"/>
    <mergeCell ref="Y5:Y7"/>
    <mergeCell ref="Z5:AA6"/>
    <mergeCell ref="F6:I6"/>
    <mergeCell ref="R6:U6"/>
    <mergeCell ref="F5:U5"/>
    <mergeCell ref="N6:Q6"/>
    <mergeCell ref="W21:Y21"/>
    <mergeCell ref="J6:M6"/>
    <mergeCell ref="A5:A7"/>
  </mergeCells>
  <pageMargins left="0" right="0" top="0" bottom="0" header="0" footer="0"/>
  <pageSetup paperSize="9" orientation="landscape" r:id="rId1"/>
  <headerFooter>
    <oddHeader>&amp;CPage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opLeftCell="A4" workbookViewId="0">
      <pane xSplit="2" topLeftCell="C1" activePane="topRight" state="frozen"/>
      <selection pane="topRight" activeCell="H15" sqref="H15"/>
    </sheetView>
  </sheetViews>
  <sheetFormatPr defaultRowHeight="14.4"/>
  <cols>
    <col min="2" max="2" width="26.6640625" customWidth="1"/>
    <col min="3" max="3" width="18" customWidth="1"/>
    <col min="4" max="4" width="20.6640625" customWidth="1"/>
    <col min="5" max="5" width="19.109375" customWidth="1"/>
    <col min="6" max="6" width="9.5546875" customWidth="1"/>
    <col min="7" max="7" width="14.88671875" customWidth="1"/>
    <col min="8" max="8" width="15" customWidth="1"/>
    <col min="9" max="9" width="13.33203125" customWidth="1"/>
    <col min="10" max="10" width="8.44140625" customWidth="1"/>
    <col min="11" max="13" width="13.33203125" customWidth="1"/>
    <col min="14" max="14" width="8.44140625" customWidth="1"/>
    <col min="15" max="17" width="13.33203125" customWidth="1"/>
    <col min="18" max="18" width="19.6640625" customWidth="1"/>
    <col min="19" max="19" width="17.44140625" customWidth="1"/>
    <col min="20" max="20" width="19.109375" customWidth="1"/>
    <col min="21" max="21" width="18.6640625" customWidth="1"/>
    <col min="22" max="23" width="17.44140625" customWidth="1"/>
  </cols>
  <sheetData>
    <row r="1" spans="1:23" ht="20.399999999999999">
      <c r="A1" s="54" t="s">
        <v>205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7.399999999999999">
      <c r="A2" s="27" t="s">
        <v>0</v>
      </c>
      <c r="B2" s="27"/>
      <c r="C2" s="51"/>
      <c r="D2" s="51"/>
      <c r="E2" s="51"/>
      <c r="F2" s="51"/>
      <c r="G2" s="102"/>
      <c r="H2" s="51"/>
      <c r="I2" s="60"/>
      <c r="J2" s="67"/>
      <c r="K2" s="102"/>
      <c r="L2" s="67"/>
      <c r="M2" s="67"/>
      <c r="N2" s="104"/>
      <c r="O2" s="104"/>
      <c r="P2" s="104"/>
      <c r="Q2" s="104"/>
      <c r="R2" s="51"/>
      <c r="S2" s="29"/>
      <c r="T2" s="29"/>
      <c r="U2" s="29"/>
      <c r="V2" s="51"/>
      <c r="W2" s="51"/>
    </row>
    <row r="3" spans="1:23" ht="16.8">
      <c r="A3" s="45" t="s">
        <v>1</v>
      </c>
      <c r="B3" s="45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9"/>
      <c r="T3" s="29"/>
      <c r="U3" s="29"/>
      <c r="V3" s="32"/>
      <c r="W3" s="32"/>
    </row>
    <row r="4" spans="1:23" ht="15.6">
      <c r="A4" s="33"/>
      <c r="B4" s="3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29"/>
      <c r="T4" s="29"/>
      <c r="U4" s="29"/>
      <c r="V4" s="55"/>
      <c r="W4" s="55"/>
    </row>
    <row r="5" spans="1:23" ht="37.5" customHeight="1">
      <c r="A5" s="121" t="s">
        <v>3</v>
      </c>
      <c r="B5" s="121" t="s">
        <v>4</v>
      </c>
      <c r="C5" s="127" t="s">
        <v>193</v>
      </c>
      <c r="D5" s="137" t="s">
        <v>194</v>
      </c>
      <c r="E5" s="137"/>
      <c r="F5" s="116" t="s">
        <v>192</v>
      </c>
      <c r="G5" s="117"/>
      <c r="H5" s="117"/>
      <c r="I5" s="118"/>
      <c r="J5" s="120" t="s">
        <v>204</v>
      </c>
      <c r="K5" s="120"/>
      <c r="L5" s="120"/>
      <c r="M5" s="120"/>
      <c r="N5" s="120" t="s">
        <v>257</v>
      </c>
      <c r="O5" s="120"/>
      <c r="P5" s="120"/>
      <c r="Q5" s="120"/>
      <c r="R5" s="127" t="s">
        <v>187</v>
      </c>
      <c r="S5" s="130" t="s">
        <v>7</v>
      </c>
      <c r="T5" s="121" t="s">
        <v>8</v>
      </c>
      <c r="U5" s="130" t="s">
        <v>190</v>
      </c>
      <c r="V5" s="133" t="s">
        <v>19</v>
      </c>
      <c r="W5" s="134"/>
    </row>
    <row r="6" spans="1:23" ht="69.599999999999994">
      <c r="A6" s="122"/>
      <c r="B6" s="122"/>
      <c r="C6" s="129"/>
      <c r="D6" s="68" t="s">
        <v>265</v>
      </c>
      <c r="E6" s="69" t="s">
        <v>11</v>
      </c>
      <c r="F6" s="53" t="s">
        <v>253</v>
      </c>
      <c r="G6" s="103" t="s">
        <v>254</v>
      </c>
      <c r="H6" s="103" t="s">
        <v>255</v>
      </c>
      <c r="I6" s="53" t="s">
        <v>198</v>
      </c>
      <c r="J6" s="65" t="s">
        <v>253</v>
      </c>
      <c r="K6" s="103" t="s">
        <v>254</v>
      </c>
      <c r="L6" s="103" t="s">
        <v>255</v>
      </c>
      <c r="M6" s="65" t="s">
        <v>198</v>
      </c>
      <c r="N6" s="107" t="s">
        <v>253</v>
      </c>
      <c r="O6" s="103" t="s">
        <v>254</v>
      </c>
      <c r="P6" s="103" t="s">
        <v>255</v>
      </c>
      <c r="Q6" s="107" t="s">
        <v>198</v>
      </c>
      <c r="R6" s="129"/>
      <c r="S6" s="132"/>
      <c r="T6" s="123"/>
      <c r="U6" s="132"/>
      <c r="V6" s="69" t="s">
        <v>264</v>
      </c>
      <c r="W6" s="69" t="s">
        <v>200</v>
      </c>
    </row>
    <row r="7" spans="1:23" ht="18">
      <c r="A7" s="56"/>
      <c r="B7" s="57" t="s">
        <v>258</v>
      </c>
      <c r="C7" s="52"/>
      <c r="D7" s="52"/>
      <c r="E7" s="52"/>
      <c r="F7" s="41">
        <f>SUM(F8:F10)</f>
        <v>0</v>
      </c>
      <c r="G7" s="41">
        <f t="shared" ref="G7:Q7" si="0">SUM(G8:G10)</f>
        <v>0</v>
      </c>
      <c r="H7" s="41">
        <f t="shared" si="0"/>
        <v>0</v>
      </c>
      <c r="I7" s="41">
        <f t="shared" si="0"/>
        <v>0</v>
      </c>
      <c r="J7" s="41">
        <f t="shared" si="0"/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52">
        <f>F7*1250000+G7*170000+H7*490000+I7*142000+J7*1250000+K7*170000+L7*490000+M7*142000+N7*1250000+O7*170000+P7*490000+Q7*142000</f>
        <v>0</v>
      </c>
      <c r="S7" s="50"/>
      <c r="T7" s="36"/>
      <c r="U7" s="50"/>
      <c r="V7" s="52"/>
      <c r="W7" s="52"/>
    </row>
    <row r="8" spans="1:23" ht="18">
      <c r="A8" s="38">
        <v>1</v>
      </c>
      <c r="B8" s="39" t="s">
        <v>12</v>
      </c>
      <c r="C8" s="52"/>
      <c r="D8" s="52"/>
      <c r="E8" s="52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52">
        <f t="shared" ref="R8:R10" si="1">F8*1250000+G8*170000+H8*490000+I8*142000+J8*1250000+K8*170000+L8*490000+M8*142000+N8*1250000+O8*170000+P8*490000+Q8*142000</f>
        <v>0</v>
      </c>
      <c r="S8" s="50"/>
      <c r="T8" s="36"/>
      <c r="U8" s="50"/>
      <c r="V8" s="52"/>
      <c r="W8" s="52"/>
    </row>
    <row r="9" spans="1:23" ht="17.399999999999999">
      <c r="A9" s="42">
        <v>2</v>
      </c>
      <c r="B9" s="43" t="s">
        <v>195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52">
        <f t="shared" si="1"/>
        <v>0</v>
      </c>
      <c r="S9" s="44"/>
      <c r="T9" s="44"/>
      <c r="U9" s="44"/>
      <c r="V9" s="44"/>
      <c r="W9" s="44"/>
    </row>
    <row r="10" spans="1:23" ht="17.399999999999999">
      <c r="A10" s="42"/>
      <c r="B10" s="43" t="s">
        <v>196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52">
        <f t="shared" si="1"/>
        <v>0</v>
      </c>
      <c r="S10" s="44"/>
      <c r="T10" s="44"/>
      <c r="U10" s="44"/>
      <c r="V10" s="44"/>
      <c r="W10" s="44"/>
    </row>
    <row r="11" spans="1:23" ht="18">
      <c r="A11" s="58" t="s">
        <v>197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12">
    <mergeCell ref="A5:A6"/>
    <mergeCell ref="B5:B6"/>
    <mergeCell ref="R5:R6"/>
    <mergeCell ref="C5:C6"/>
    <mergeCell ref="F5:I5"/>
    <mergeCell ref="J5:M5"/>
    <mergeCell ref="N5:Q5"/>
    <mergeCell ref="D5:E5"/>
    <mergeCell ref="V5:W5"/>
    <mergeCell ref="S5:S6"/>
    <mergeCell ref="T5:T6"/>
    <mergeCell ref="U5:U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37" zoomScale="115" zoomScaleNormal="115" workbookViewId="0">
      <selection activeCell="B44" sqref="B44"/>
    </sheetView>
  </sheetViews>
  <sheetFormatPr defaultRowHeight="14.4"/>
  <cols>
    <col min="2" max="2" width="19.109375" customWidth="1"/>
    <col min="3" max="3" width="15.88671875" customWidth="1"/>
    <col min="4" max="4" width="14.109375" customWidth="1"/>
    <col min="7" max="7" width="28.33203125" customWidth="1"/>
    <col min="8" max="8" width="23.88671875" customWidth="1"/>
  </cols>
  <sheetData>
    <row r="1" spans="1:8" ht="20.399999999999999" customHeight="1">
      <c r="A1" s="153" t="s">
        <v>207</v>
      </c>
      <c r="B1" s="153"/>
      <c r="C1" s="153"/>
      <c r="D1" s="153"/>
      <c r="E1" s="153"/>
      <c r="F1" s="153"/>
      <c r="G1" s="153"/>
      <c r="H1" s="153"/>
    </row>
    <row r="2" spans="1:8" ht="16.95" customHeight="1">
      <c r="A2" s="154" t="s">
        <v>208</v>
      </c>
      <c r="B2" s="154"/>
      <c r="C2" s="154"/>
      <c r="D2" s="154"/>
      <c r="E2" s="154"/>
      <c r="F2" s="154"/>
      <c r="G2" s="154"/>
      <c r="H2" s="154"/>
    </row>
    <row r="3" spans="1:8" ht="16.95" customHeight="1">
      <c r="A3" s="154" t="s">
        <v>209</v>
      </c>
      <c r="B3" s="154"/>
      <c r="C3" s="154"/>
      <c r="D3" s="154"/>
      <c r="E3" s="154"/>
      <c r="F3" s="154"/>
      <c r="G3" s="154"/>
      <c r="H3" s="154"/>
    </row>
    <row r="4" spans="1:8" ht="16.8">
      <c r="A4" s="154" t="s">
        <v>237</v>
      </c>
      <c r="B4" s="154"/>
      <c r="C4" s="154"/>
      <c r="D4" s="154"/>
      <c r="E4" s="154"/>
      <c r="F4" s="154"/>
      <c r="G4" s="154"/>
      <c r="H4" s="154"/>
    </row>
    <row r="5" spans="1:8" ht="18">
      <c r="A5" s="70"/>
      <c r="B5" s="70"/>
      <c r="C5" s="70"/>
      <c r="D5" s="71"/>
      <c r="E5" s="70"/>
      <c r="F5" s="70"/>
      <c r="G5" s="70"/>
      <c r="H5" s="72"/>
    </row>
    <row r="6" spans="1:8" ht="18">
      <c r="A6" s="155" t="s">
        <v>210</v>
      </c>
      <c r="B6" s="155"/>
      <c r="C6" s="155"/>
      <c r="D6" s="155"/>
      <c r="E6" s="155"/>
      <c r="F6" s="155"/>
      <c r="G6" s="155"/>
      <c r="H6" s="155"/>
    </row>
    <row r="7" spans="1:8" ht="17.399999999999999" customHeight="1">
      <c r="A7" s="152" t="s">
        <v>238</v>
      </c>
      <c r="B7" s="152"/>
      <c r="C7" s="152"/>
      <c r="D7" s="152"/>
      <c r="E7" s="152"/>
      <c r="F7" s="152"/>
      <c r="G7" s="152"/>
      <c r="H7" s="152"/>
    </row>
    <row r="8" spans="1:8" ht="16.8">
      <c r="A8" s="150" t="s">
        <v>239</v>
      </c>
      <c r="B8" s="150"/>
      <c r="C8" s="150"/>
      <c r="D8" s="150"/>
      <c r="E8" s="150"/>
      <c r="F8" s="150"/>
      <c r="G8" s="150"/>
      <c r="H8" s="150"/>
    </row>
    <row r="9" spans="1:8" ht="31.2">
      <c r="A9" s="98" t="s">
        <v>15</v>
      </c>
      <c r="B9" s="98" t="s">
        <v>211</v>
      </c>
      <c r="C9" s="26" t="s">
        <v>212</v>
      </c>
      <c r="D9" s="73" t="s">
        <v>213</v>
      </c>
      <c r="E9" s="26" t="s">
        <v>214</v>
      </c>
      <c r="F9" s="26" t="s">
        <v>187</v>
      </c>
      <c r="G9" s="26" t="s">
        <v>215</v>
      </c>
      <c r="H9" s="26" t="s">
        <v>216</v>
      </c>
    </row>
    <row r="10" spans="1:8" ht="31.2" customHeight="1">
      <c r="A10" s="148">
        <v>1</v>
      </c>
      <c r="B10" s="149" t="s">
        <v>240</v>
      </c>
      <c r="C10" s="100" t="s">
        <v>217</v>
      </c>
      <c r="D10" s="74">
        <v>170000</v>
      </c>
      <c r="E10" s="99"/>
      <c r="F10" s="75">
        <f>E10*D10</f>
        <v>0</v>
      </c>
      <c r="G10" s="76" t="s">
        <v>218</v>
      </c>
      <c r="H10" s="151" t="s">
        <v>241</v>
      </c>
    </row>
    <row r="11" spans="1:8" ht="81" customHeight="1">
      <c r="A11" s="148"/>
      <c r="B11" s="149"/>
      <c r="C11" s="99" t="s">
        <v>219</v>
      </c>
      <c r="D11" s="74">
        <v>490000</v>
      </c>
      <c r="E11" s="99"/>
      <c r="F11" s="75">
        <f t="shared" ref="F11:F25" si="0">E11*D11</f>
        <v>0</v>
      </c>
      <c r="G11" s="77" t="s">
        <v>242</v>
      </c>
      <c r="H11" s="151"/>
    </row>
    <row r="12" spans="1:8" ht="82.5" customHeight="1">
      <c r="A12" s="148"/>
      <c r="B12" s="77" t="s">
        <v>220</v>
      </c>
      <c r="C12" s="99" t="s">
        <v>221</v>
      </c>
      <c r="D12" s="74">
        <v>480000</v>
      </c>
      <c r="E12" s="99"/>
      <c r="F12" s="75">
        <f t="shared" si="0"/>
        <v>0</v>
      </c>
      <c r="G12" s="77" t="s">
        <v>222</v>
      </c>
      <c r="H12" s="151"/>
    </row>
    <row r="13" spans="1:8" ht="57.75" customHeight="1">
      <c r="A13" s="148"/>
      <c r="B13" s="77" t="s">
        <v>223</v>
      </c>
      <c r="C13" s="99" t="s">
        <v>221</v>
      </c>
      <c r="D13" s="74">
        <v>142000</v>
      </c>
      <c r="E13" s="99"/>
      <c r="F13" s="75">
        <f t="shared" si="0"/>
        <v>0</v>
      </c>
      <c r="G13" s="77" t="s">
        <v>224</v>
      </c>
      <c r="H13" s="77"/>
    </row>
    <row r="14" spans="1:8" ht="31.2" customHeight="1">
      <c r="A14" s="148">
        <v>2</v>
      </c>
      <c r="B14" s="149" t="s">
        <v>243</v>
      </c>
      <c r="C14" s="100" t="s">
        <v>217</v>
      </c>
      <c r="D14" s="74">
        <v>170000</v>
      </c>
      <c r="E14" s="99"/>
      <c r="F14" s="75">
        <f t="shared" si="0"/>
        <v>0</v>
      </c>
      <c r="G14" s="76" t="s">
        <v>218</v>
      </c>
      <c r="H14" s="144" t="s">
        <v>241</v>
      </c>
    </row>
    <row r="15" spans="1:8" ht="67.5" customHeight="1">
      <c r="A15" s="148"/>
      <c r="B15" s="149"/>
      <c r="C15" s="99" t="s">
        <v>219</v>
      </c>
      <c r="D15" s="74">
        <v>490000</v>
      </c>
      <c r="E15" s="99"/>
      <c r="F15" s="75">
        <f t="shared" si="0"/>
        <v>0</v>
      </c>
      <c r="G15" s="77" t="s">
        <v>244</v>
      </c>
      <c r="H15" s="145"/>
    </row>
    <row r="16" spans="1:8" ht="93.75" customHeight="1">
      <c r="A16" s="148"/>
      <c r="B16" s="77" t="s">
        <v>225</v>
      </c>
      <c r="C16" s="99" t="s">
        <v>221</v>
      </c>
      <c r="D16" s="74">
        <v>480000</v>
      </c>
      <c r="E16" s="99"/>
      <c r="F16" s="75">
        <f t="shared" si="0"/>
        <v>0</v>
      </c>
      <c r="G16" s="77" t="s">
        <v>226</v>
      </c>
      <c r="H16" s="146"/>
    </row>
    <row r="17" spans="1:8" ht="55.5" customHeight="1">
      <c r="A17" s="148"/>
      <c r="B17" s="77" t="s">
        <v>223</v>
      </c>
      <c r="C17" s="99" t="s">
        <v>221</v>
      </c>
      <c r="D17" s="74">
        <v>142000</v>
      </c>
      <c r="E17" s="99"/>
      <c r="F17" s="75">
        <f t="shared" si="0"/>
        <v>0</v>
      </c>
      <c r="G17" s="77" t="s">
        <v>224</v>
      </c>
      <c r="H17" s="100"/>
    </row>
    <row r="18" spans="1:8" ht="31.2" customHeight="1">
      <c r="A18" s="148">
        <v>3</v>
      </c>
      <c r="B18" s="149" t="s">
        <v>245</v>
      </c>
      <c r="C18" s="100" t="s">
        <v>217</v>
      </c>
      <c r="D18" s="74">
        <v>170000</v>
      </c>
      <c r="E18" s="99"/>
      <c r="F18" s="75">
        <f t="shared" si="0"/>
        <v>0</v>
      </c>
      <c r="G18" s="76" t="s">
        <v>218</v>
      </c>
      <c r="H18" s="144" t="s">
        <v>241</v>
      </c>
    </row>
    <row r="19" spans="1:8" ht="61.5" customHeight="1">
      <c r="A19" s="148"/>
      <c r="B19" s="149"/>
      <c r="C19" s="99" t="s">
        <v>219</v>
      </c>
      <c r="D19" s="74">
        <v>490000</v>
      </c>
      <c r="E19" s="99"/>
      <c r="F19" s="75">
        <f t="shared" si="0"/>
        <v>0</v>
      </c>
      <c r="G19" s="77" t="s">
        <v>246</v>
      </c>
      <c r="H19" s="145"/>
    </row>
    <row r="20" spans="1:8" ht="73.5" customHeight="1">
      <c r="A20" s="148"/>
      <c r="B20" s="77" t="s">
        <v>227</v>
      </c>
      <c r="C20" s="99" t="s">
        <v>221</v>
      </c>
      <c r="D20" s="74">
        <v>480000</v>
      </c>
      <c r="E20" s="99"/>
      <c r="F20" s="75">
        <f t="shared" si="0"/>
        <v>0</v>
      </c>
      <c r="G20" s="77" t="s">
        <v>226</v>
      </c>
      <c r="H20" s="146"/>
    </row>
    <row r="21" spans="1:8" ht="51.75" customHeight="1">
      <c r="A21" s="148"/>
      <c r="B21" s="77" t="s">
        <v>223</v>
      </c>
      <c r="C21" s="99" t="s">
        <v>221</v>
      </c>
      <c r="D21" s="74">
        <v>142000</v>
      </c>
      <c r="E21" s="99"/>
      <c r="F21" s="75">
        <f t="shared" si="0"/>
        <v>0</v>
      </c>
      <c r="G21" s="77" t="s">
        <v>224</v>
      </c>
      <c r="H21" s="144" t="s">
        <v>241</v>
      </c>
    </row>
    <row r="22" spans="1:8" ht="51.75" customHeight="1">
      <c r="A22" s="139">
        <v>4</v>
      </c>
      <c r="B22" s="149" t="s">
        <v>259</v>
      </c>
      <c r="C22" s="109" t="s">
        <v>217</v>
      </c>
      <c r="D22" s="74">
        <v>170000</v>
      </c>
      <c r="E22" s="109"/>
      <c r="F22" s="75">
        <f t="shared" si="0"/>
        <v>0</v>
      </c>
      <c r="G22" s="77" t="s">
        <v>218</v>
      </c>
      <c r="H22" s="145"/>
    </row>
    <row r="23" spans="1:8" ht="51.75" customHeight="1">
      <c r="A23" s="140"/>
      <c r="B23" s="149"/>
      <c r="C23" s="109" t="s">
        <v>219</v>
      </c>
      <c r="D23" s="74">
        <v>490000</v>
      </c>
      <c r="E23" s="109"/>
      <c r="F23" s="75">
        <f t="shared" si="0"/>
        <v>0</v>
      </c>
      <c r="G23" s="77" t="s">
        <v>244</v>
      </c>
      <c r="H23" s="145"/>
    </row>
    <row r="24" spans="1:8" ht="51.75" customHeight="1">
      <c r="A24" s="140"/>
      <c r="B24" s="78" t="s">
        <v>260</v>
      </c>
      <c r="C24" s="109" t="s">
        <v>221</v>
      </c>
      <c r="D24" s="74">
        <v>480000</v>
      </c>
      <c r="E24" s="109"/>
      <c r="F24" s="75">
        <f t="shared" si="0"/>
        <v>0</v>
      </c>
      <c r="G24" s="77" t="s">
        <v>226</v>
      </c>
      <c r="H24" s="146"/>
    </row>
    <row r="25" spans="1:8" ht="51.75" customHeight="1">
      <c r="A25" s="141"/>
      <c r="B25" s="78" t="s">
        <v>223</v>
      </c>
      <c r="C25" s="109" t="s">
        <v>221</v>
      </c>
      <c r="D25" s="74">
        <v>142000</v>
      </c>
      <c r="E25" s="109"/>
      <c r="F25" s="75">
        <f t="shared" si="0"/>
        <v>0</v>
      </c>
      <c r="G25" s="77" t="s">
        <v>224</v>
      </c>
      <c r="H25" s="111"/>
    </row>
    <row r="26" spans="1:8" ht="31.2" customHeight="1">
      <c r="A26" s="139">
        <v>5</v>
      </c>
      <c r="B26" s="142" t="s">
        <v>247</v>
      </c>
      <c r="C26" s="100" t="s">
        <v>217</v>
      </c>
      <c r="D26" s="74">
        <v>170000</v>
      </c>
      <c r="E26" s="99"/>
      <c r="F26" s="75">
        <f>E26*D26</f>
        <v>0</v>
      </c>
      <c r="G26" s="76" t="s">
        <v>218</v>
      </c>
      <c r="H26" s="144" t="s">
        <v>248</v>
      </c>
    </row>
    <row r="27" spans="1:8" ht="75.75" customHeight="1">
      <c r="A27" s="140"/>
      <c r="B27" s="143"/>
      <c r="C27" s="99" t="s">
        <v>219</v>
      </c>
      <c r="D27" s="74">
        <v>490000</v>
      </c>
      <c r="E27" s="99"/>
      <c r="F27" s="75">
        <f>E27*D27</f>
        <v>0</v>
      </c>
      <c r="G27" s="77" t="s">
        <v>249</v>
      </c>
      <c r="H27" s="145"/>
    </row>
    <row r="28" spans="1:8" ht="61.5" customHeight="1">
      <c r="A28" s="140"/>
      <c r="B28" s="77" t="s">
        <v>228</v>
      </c>
      <c r="C28" s="99" t="s">
        <v>221</v>
      </c>
      <c r="D28" s="74">
        <v>1250000</v>
      </c>
      <c r="E28" s="99"/>
      <c r="F28" s="75">
        <f>E28*D28</f>
        <v>0</v>
      </c>
      <c r="G28" s="77" t="s">
        <v>229</v>
      </c>
      <c r="H28" s="146"/>
    </row>
    <row r="29" spans="1:8" ht="42" customHeight="1">
      <c r="A29" s="141"/>
      <c r="B29" s="78" t="s">
        <v>223</v>
      </c>
      <c r="C29" s="99" t="s">
        <v>221</v>
      </c>
      <c r="D29" s="74">
        <v>142000</v>
      </c>
      <c r="E29" s="99"/>
      <c r="F29" s="75">
        <f>E29*D29</f>
        <v>0</v>
      </c>
      <c r="G29" s="77" t="s">
        <v>224</v>
      </c>
      <c r="H29" s="97"/>
    </row>
    <row r="30" spans="1:8" ht="31.2" customHeight="1">
      <c r="A30" s="139">
        <v>6</v>
      </c>
      <c r="B30" s="142" t="s">
        <v>250</v>
      </c>
      <c r="C30" s="100" t="s">
        <v>217</v>
      </c>
      <c r="D30" s="74">
        <v>170000</v>
      </c>
      <c r="E30" s="99"/>
      <c r="F30" s="75">
        <f t="shared" ref="F30:F37" si="1">E30*D30</f>
        <v>0</v>
      </c>
      <c r="G30" s="76" t="s">
        <v>218</v>
      </c>
      <c r="H30" s="144" t="s">
        <v>248</v>
      </c>
    </row>
    <row r="31" spans="1:8" ht="55.5" customHeight="1">
      <c r="A31" s="140"/>
      <c r="B31" s="143"/>
      <c r="C31" s="99" t="s">
        <v>219</v>
      </c>
      <c r="D31" s="74">
        <v>490000</v>
      </c>
      <c r="E31" s="99"/>
      <c r="F31" s="75">
        <f t="shared" si="1"/>
        <v>0</v>
      </c>
      <c r="G31" s="77" t="s">
        <v>251</v>
      </c>
      <c r="H31" s="145"/>
    </row>
    <row r="32" spans="1:8" ht="60.75" customHeight="1">
      <c r="A32" s="140"/>
      <c r="B32" s="77" t="s">
        <v>230</v>
      </c>
      <c r="C32" s="99" t="s">
        <v>221</v>
      </c>
      <c r="D32" s="74">
        <v>1250000</v>
      </c>
      <c r="E32" s="99"/>
      <c r="F32" s="75">
        <f t="shared" si="1"/>
        <v>0</v>
      </c>
      <c r="G32" s="77" t="s">
        <v>229</v>
      </c>
      <c r="H32" s="146"/>
    </row>
    <row r="33" spans="1:8" ht="52.5" customHeight="1">
      <c r="A33" s="141"/>
      <c r="B33" s="78" t="s">
        <v>223</v>
      </c>
      <c r="C33" s="99" t="s">
        <v>221</v>
      </c>
      <c r="D33" s="74">
        <v>142000</v>
      </c>
      <c r="E33" s="99"/>
      <c r="F33" s="75">
        <f t="shared" si="1"/>
        <v>0</v>
      </c>
      <c r="G33" s="77" t="s">
        <v>224</v>
      </c>
      <c r="H33" s="144" t="s">
        <v>248</v>
      </c>
    </row>
    <row r="34" spans="1:8" ht="52.5" customHeight="1">
      <c r="A34" s="139">
        <v>7</v>
      </c>
      <c r="B34" s="142" t="s">
        <v>261</v>
      </c>
      <c r="C34" s="110" t="s">
        <v>217</v>
      </c>
      <c r="D34" s="74">
        <v>170000</v>
      </c>
      <c r="E34" s="109"/>
      <c r="F34" s="75">
        <f t="shared" si="1"/>
        <v>0</v>
      </c>
      <c r="G34" s="76" t="s">
        <v>218</v>
      </c>
      <c r="H34" s="145"/>
    </row>
    <row r="35" spans="1:8" ht="52.5" customHeight="1">
      <c r="A35" s="140"/>
      <c r="B35" s="143"/>
      <c r="C35" s="109" t="s">
        <v>219</v>
      </c>
      <c r="D35" s="74">
        <v>490000</v>
      </c>
      <c r="E35" s="109"/>
      <c r="F35" s="75">
        <f t="shared" si="1"/>
        <v>0</v>
      </c>
      <c r="G35" s="77" t="s">
        <v>251</v>
      </c>
      <c r="H35" s="145"/>
    </row>
    <row r="36" spans="1:8" ht="52.5" customHeight="1">
      <c r="A36" s="140"/>
      <c r="B36" s="77" t="s">
        <v>262</v>
      </c>
      <c r="C36" s="109" t="s">
        <v>221</v>
      </c>
      <c r="D36" s="74">
        <v>1250000</v>
      </c>
      <c r="E36" s="109"/>
      <c r="F36" s="75">
        <f t="shared" si="1"/>
        <v>0</v>
      </c>
      <c r="G36" s="77" t="s">
        <v>229</v>
      </c>
      <c r="H36" s="145"/>
    </row>
    <row r="37" spans="1:8" ht="52.5" customHeight="1">
      <c r="A37" s="141"/>
      <c r="B37" s="78" t="s">
        <v>223</v>
      </c>
      <c r="C37" s="109" t="s">
        <v>221</v>
      </c>
      <c r="D37" s="74">
        <v>142000</v>
      </c>
      <c r="E37" s="109"/>
      <c r="F37" s="75">
        <f t="shared" si="1"/>
        <v>0</v>
      </c>
      <c r="G37" s="77" t="s">
        <v>224</v>
      </c>
      <c r="H37" s="146"/>
    </row>
    <row r="38" spans="1:8" ht="15.6">
      <c r="A38" s="147" t="s">
        <v>231</v>
      </c>
      <c r="B38" s="147"/>
      <c r="C38" s="147"/>
      <c r="D38" s="147"/>
      <c r="E38" s="98"/>
      <c r="F38" s="79">
        <f>SUM(F10:F29)</f>
        <v>0</v>
      </c>
      <c r="G38" s="77"/>
      <c r="H38" s="80"/>
    </row>
    <row r="39" spans="1:8" ht="15.6">
      <c r="A39" s="81" t="s">
        <v>232</v>
      </c>
      <c r="B39" s="81"/>
      <c r="C39" s="81"/>
      <c r="D39" s="82"/>
      <c r="E39" s="81"/>
      <c r="F39" s="81"/>
      <c r="G39" s="81"/>
      <c r="H39" s="3"/>
    </row>
    <row r="40" spans="1:8" ht="16.2">
      <c r="A40" s="83" t="s">
        <v>233</v>
      </c>
      <c r="B40" s="83"/>
      <c r="C40" s="84"/>
      <c r="D40" s="85"/>
      <c r="E40" s="84"/>
      <c r="F40" s="84"/>
      <c r="G40" s="84"/>
      <c r="H40" s="86"/>
    </row>
    <row r="41" spans="1:8" ht="15.6" customHeight="1">
      <c r="A41" s="86"/>
      <c r="B41" s="87" t="s">
        <v>234</v>
      </c>
      <c r="C41" s="88"/>
      <c r="D41" s="89"/>
      <c r="E41" s="88"/>
      <c r="F41" s="88"/>
      <c r="G41" s="84"/>
      <c r="H41" s="90"/>
    </row>
    <row r="42" spans="1:8" ht="15.6">
      <c r="A42" s="86"/>
      <c r="B42" s="138" t="s">
        <v>235</v>
      </c>
      <c r="C42" s="138"/>
      <c r="D42" s="138"/>
      <c r="E42" s="138"/>
      <c r="F42" s="138"/>
      <c r="G42" s="138"/>
      <c r="H42" s="138"/>
    </row>
    <row r="43" spans="1:8" ht="16.2">
      <c r="A43" s="86"/>
      <c r="B43" s="91" t="s">
        <v>266</v>
      </c>
      <c r="C43" s="92"/>
      <c r="D43" s="93"/>
      <c r="E43" s="92"/>
      <c r="F43" s="92"/>
      <c r="G43" s="94"/>
      <c r="H43" s="95"/>
    </row>
    <row r="44" spans="1:8" ht="15.6">
      <c r="A44" s="86"/>
      <c r="B44" s="91" t="s">
        <v>263</v>
      </c>
      <c r="C44" s="92"/>
      <c r="D44" s="93"/>
      <c r="E44" s="92"/>
      <c r="F44" s="92"/>
      <c r="G44" s="95"/>
      <c r="H44" s="95"/>
    </row>
    <row r="45" spans="1:8" ht="15.6">
      <c r="A45" s="86"/>
      <c r="B45" s="91" t="s">
        <v>236</v>
      </c>
      <c r="C45" s="86"/>
      <c r="D45" s="96"/>
      <c r="E45" s="86"/>
      <c r="F45" s="86"/>
      <c r="G45" s="86"/>
      <c r="H45" s="86"/>
    </row>
  </sheetData>
  <mergeCells count="30">
    <mergeCell ref="A7:H7"/>
    <mergeCell ref="A1:H1"/>
    <mergeCell ref="A2:H2"/>
    <mergeCell ref="A3:H3"/>
    <mergeCell ref="A4:H4"/>
    <mergeCell ref="A6:H6"/>
    <mergeCell ref="A8:H8"/>
    <mergeCell ref="A10:A13"/>
    <mergeCell ref="B10:B11"/>
    <mergeCell ref="H10:H12"/>
    <mergeCell ref="A14:A17"/>
    <mergeCell ref="B14:B15"/>
    <mergeCell ref="H14:H16"/>
    <mergeCell ref="A18:A21"/>
    <mergeCell ref="B18:B19"/>
    <mergeCell ref="H18:H20"/>
    <mergeCell ref="A26:A29"/>
    <mergeCell ref="B26:B27"/>
    <mergeCell ref="H26:H28"/>
    <mergeCell ref="A22:A25"/>
    <mergeCell ref="B22:B23"/>
    <mergeCell ref="H21:H24"/>
    <mergeCell ref="B42:H42"/>
    <mergeCell ref="A30:A33"/>
    <mergeCell ref="B30:B31"/>
    <mergeCell ref="H30:H32"/>
    <mergeCell ref="A38:D38"/>
    <mergeCell ref="A34:A37"/>
    <mergeCell ref="B34:B35"/>
    <mergeCell ref="H33:H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B1" workbookViewId="0">
      <selection activeCell="C11" sqref="C11"/>
    </sheetView>
  </sheetViews>
  <sheetFormatPr defaultColWidth="9" defaultRowHeight="15.6"/>
  <cols>
    <col min="1" max="1" width="5.88671875" style="2" customWidth="1"/>
    <col min="2" max="2" width="27.44140625" style="3" customWidth="1"/>
    <col min="3" max="3" width="21.88671875" style="4" customWidth="1"/>
    <col min="4" max="4" width="14" style="5" customWidth="1"/>
    <col min="5" max="5" width="20.5546875" style="4" customWidth="1"/>
    <col min="6" max="6" width="14.88671875" style="6" customWidth="1"/>
    <col min="7" max="7" width="39.33203125" style="4" customWidth="1"/>
    <col min="8" max="8" width="14.88671875" style="4" customWidth="1"/>
    <col min="9" max="9" width="19.44140625" style="4" customWidth="1"/>
    <col min="10" max="10" width="14.33203125" style="7" customWidth="1"/>
    <col min="11" max="256" width="9.109375" style="3"/>
    <col min="257" max="257" width="5.88671875" style="3" customWidth="1"/>
    <col min="258" max="258" width="23.33203125" style="3" customWidth="1"/>
    <col min="259" max="259" width="21.88671875" style="3" customWidth="1"/>
    <col min="260" max="260" width="14" style="3" customWidth="1"/>
    <col min="261" max="261" width="20.5546875" style="3" customWidth="1"/>
    <col min="262" max="262" width="14.88671875" style="3" customWidth="1"/>
    <col min="263" max="263" width="30.5546875" style="3" customWidth="1"/>
    <col min="264" max="264" width="25.88671875" style="3" customWidth="1"/>
    <col min="265" max="265" width="17.6640625" style="3" customWidth="1"/>
    <col min="266" max="266" width="14.33203125" style="3" customWidth="1"/>
    <col min="267" max="512" width="9.109375" style="3"/>
    <col min="513" max="513" width="5.88671875" style="3" customWidth="1"/>
    <col min="514" max="514" width="23.33203125" style="3" customWidth="1"/>
    <col min="515" max="515" width="21.88671875" style="3" customWidth="1"/>
    <col min="516" max="516" width="14" style="3" customWidth="1"/>
    <col min="517" max="517" width="20.5546875" style="3" customWidth="1"/>
    <col min="518" max="518" width="14.88671875" style="3" customWidth="1"/>
    <col min="519" max="519" width="30.5546875" style="3" customWidth="1"/>
    <col min="520" max="520" width="25.88671875" style="3" customWidth="1"/>
    <col min="521" max="521" width="17.6640625" style="3" customWidth="1"/>
    <col min="522" max="522" width="14.33203125" style="3" customWidth="1"/>
    <col min="523" max="768" width="9.109375" style="3"/>
    <col min="769" max="769" width="5.88671875" style="3" customWidth="1"/>
    <col min="770" max="770" width="23.33203125" style="3" customWidth="1"/>
    <col min="771" max="771" width="21.88671875" style="3" customWidth="1"/>
    <col min="772" max="772" width="14" style="3" customWidth="1"/>
    <col min="773" max="773" width="20.5546875" style="3" customWidth="1"/>
    <col min="774" max="774" width="14.88671875" style="3" customWidth="1"/>
    <col min="775" max="775" width="30.5546875" style="3" customWidth="1"/>
    <col min="776" max="776" width="25.88671875" style="3" customWidth="1"/>
    <col min="777" max="777" width="17.6640625" style="3" customWidth="1"/>
    <col min="778" max="778" width="14.33203125" style="3" customWidth="1"/>
    <col min="779" max="1024" width="9.109375" style="3"/>
    <col min="1025" max="1025" width="5.88671875" style="3" customWidth="1"/>
    <col min="1026" max="1026" width="23.33203125" style="3" customWidth="1"/>
    <col min="1027" max="1027" width="21.88671875" style="3" customWidth="1"/>
    <col min="1028" max="1028" width="14" style="3" customWidth="1"/>
    <col min="1029" max="1029" width="20.5546875" style="3" customWidth="1"/>
    <col min="1030" max="1030" width="14.88671875" style="3" customWidth="1"/>
    <col min="1031" max="1031" width="30.5546875" style="3" customWidth="1"/>
    <col min="1032" max="1032" width="25.88671875" style="3" customWidth="1"/>
    <col min="1033" max="1033" width="17.6640625" style="3" customWidth="1"/>
    <col min="1034" max="1034" width="14.33203125" style="3" customWidth="1"/>
    <col min="1035" max="1280" width="9.109375" style="3"/>
    <col min="1281" max="1281" width="5.88671875" style="3" customWidth="1"/>
    <col min="1282" max="1282" width="23.33203125" style="3" customWidth="1"/>
    <col min="1283" max="1283" width="21.88671875" style="3" customWidth="1"/>
    <col min="1284" max="1284" width="14" style="3" customWidth="1"/>
    <col min="1285" max="1285" width="20.5546875" style="3" customWidth="1"/>
    <col min="1286" max="1286" width="14.88671875" style="3" customWidth="1"/>
    <col min="1287" max="1287" width="30.5546875" style="3" customWidth="1"/>
    <col min="1288" max="1288" width="25.88671875" style="3" customWidth="1"/>
    <col min="1289" max="1289" width="17.6640625" style="3" customWidth="1"/>
    <col min="1290" max="1290" width="14.33203125" style="3" customWidth="1"/>
    <col min="1291" max="1536" width="9.109375" style="3"/>
    <col min="1537" max="1537" width="5.88671875" style="3" customWidth="1"/>
    <col min="1538" max="1538" width="23.33203125" style="3" customWidth="1"/>
    <col min="1539" max="1539" width="21.88671875" style="3" customWidth="1"/>
    <col min="1540" max="1540" width="14" style="3" customWidth="1"/>
    <col min="1541" max="1541" width="20.5546875" style="3" customWidth="1"/>
    <col min="1542" max="1542" width="14.88671875" style="3" customWidth="1"/>
    <col min="1543" max="1543" width="30.5546875" style="3" customWidth="1"/>
    <col min="1544" max="1544" width="25.88671875" style="3" customWidth="1"/>
    <col min="1545" max="1545" width="17.6640625" style="3" customWidth="1"/>
    <col min="1546" max="1546" width="14.33203125" style="3" customWidth="1"/>
    <col min="1547" max="1792" width="9.109375" style="3"/>
    <col min="1793" max="1793" width="5.88671875" style="3" customWidth="1"/>
    <col min="1794" max="1794" width="23.33203125" style="3" customWidth="1"/>
    <col min="1795" max="1795" width="21.88671875" style="3" customWidth="1"/>
    <col min="1796" max="1796" width="14" style="3" customWidth="1"/>
    <col min="1797" max="1797" width="20.5546875" style="3" customWidth="1"/>
    <col min="1798" max="1798" width="14.88671875" style="3" customWidth="1"/>
    <col min="1799" max="1799" width="30.5546875" style="3" customWidth="1"/>
    <col min="1800" max="1800" width="25.88671875" style="3" customWidth="1"/>
    <col min="1801" max="1801" width="17.6640625" style="3" customWidth="1"/>
    <col min="1802" max="1802" width="14.33203125" style="3" customWidth="1"/>
    <col min="1803" max="2048" width="9.109375" style="3"/>
    <col min="2049" max="2049" width="5.88671875" style="3" customWidth="1"/>
    <col min="2050" max="2050" width="23.33203125" style="3" customWidth="1"/>
    <col min="2051" max="2051" width="21.88671875" style="3" customWidth="1"/>
    <col min="2052" max="2052" width="14" style="3" customWidth="1"/>
    <col min="2053" max="2053" width="20.5546875" style="3" customWidth="1"/>
    <col min="2054" max="2054" width="14.88671875" style="3" customWidth="1"/>
    <col min="2055" max="2055" width="30.5546875" style="3" customWidth="1"/>
    <col min="2056" max="2056" width="25.88671875" style="3" customWidth="1"/>
    <col min="2057" max="2057" width="17.6640625" style="3" customWidth="1"/>
    <col min="2058" max="2058" width="14.33203125" style="3" customWidth="1"/>
    <col min="2059" max="2304" width="9.109375" style="3"/>
    <col min="2305" max="2305" width="5.88671875" style="3" customWidth="1"/>
    <col min="2306" max="2306" width="23.33203125" style="3" customWidth="1"/>
    <col min="2307" max="2307" width="21.88671875" style="3" customWidth="1"/>
    <col min="2308" max="2308" width="14" style="3" customWidth="1"/>
    <col min="2309" max="2309" width="20.5546875" style="3" customWidth="1"/>
    <col min="2310" max="2310" width="14.88671875" style="3" customWidth="1"/>
    <col min="2311" max="2311" width="30.5546875" style="3" customWidth="1"/>
    <col min="2312" max="2312" width="25.88671875" style="3" customWidth="1"/>
    <col min="2313" max="2313" width="17.6640625" style="3" customWidth="1"/>
    <col min="2314" max="2314" width="14.33203125" style="3" customWidth="1"/>
    <col min="2315" max="2560" width="9.109375" style="3"/>
    <col min="2561" max="2561" width="5.88671875" style="3" customWidth="1"/>
    <col min="2562" max="2562" width="23.33203125" style="3" customWidth="1"/>
    <col min="2563" max="2563" width="21.88671875" style="3" customWidth="1"/>
    <col min="2564" max="2564" width="14" style="3" customWidth="1"/>
    <col min="2565" max="2565" width="20.5546875" style="3" customWidth="1"/>
    <col min="2566" max="2566" width="14.88671875" style="3" customWidth="1"/>
    <col min="2567" max="2567" width="30.5546875" style="3" customWidth="1"/>
    <col min="2568" max="2568" width="25.88671875" style="3" customWidth="1"/>
    <col min="2569" max="2569" width="17.6640625" style="3" customWidth="1"/>
    <col min="2570" max="2570" width="14.33203125" style="3" customWidth="1"/>
    <col min="2571" max="2816" width="9.109375" style="3"/>
    <col min="2817" max="2817" width="5.88671875" style="3" customWidth="1"/>
    <col min="2818" max="2818" width="23.33203125" style="3" customWidth="1"/>
    <col min="2819" max="2819" width="21.88671875" style="3" customWidth="1"/>
    <col min="2820" max="2820" width="14" style="3" customWidth="1"/>
    <col min="2821" max="2821" width="20.5546875" style="3" customWidth="1"/>
    <col min="2822" max="2822" width="14.88671875" style="3" customWidth="1"/>
    <col min="2823" max="2823" width="30.5546875" style="3" customWidth="1"/>
    <col min="2824" max="2824" width="25.88671875" style="3" customWidth="1"/>
    <col min="2825" max="2825" width="17.6640625" style="3" customWidth="1"/>
    <col min="2826" max="2826" width="14.33203125" style="3" customWidth="1"/>
    <col min="2827" max="3072" width="9.109375" style="3"/>
    <col min="3073" max="3073" width="5.88671875" style="3" customWidth="1"/>
    <col min="3074" max="3074" width="23.33203125" style="3" customWidth="1"/>
    <col min="3075" max="3075" width="21.88671875" style="3" customWidth="1"/>
    <col min="3076" max="3076" width="14" style="3" customWidth="1"/>
    <col min="3077" max="3077" width="20.5546875" style="3" customWidth="1"/>
    <col min="3078" max="3078" width="14.88671875" style="3" customWidth="1"/>
    <col min="3079" max="3079" width="30.5546875" style="3" customWidth="1"/>
    <col min="3080" max="3080" width="25.88671875" style="3" customWidth="1"/>
    <col min="3081" max="3081" width="17.6640625" style="3" customWidth="1"/>
    <col min="3082" max="3082" width="14.33203125" style="3" customWidth="1"/>
    <col min="3083" max="3328" width="9.109375" style="3"/>
    <col min="3329" max="3329" width="5.88671875" style="3" customWidth="1"/>
    <col min="3330" max="3330" width="23.33203125" style="3" customWidth="1"/>
    <col min="3331" max="3331" width="21.88671875" style="3" customWidth="1"/>
    <col min="3332" max="3332" width="14" style="3" customWidth="1"/>
    <col min="3333" max="3333" width="20.5546875" style="3" customWidth="1"/>
    <col min="3334" max="3334" width="14.88671875" style="3" customWidth="1"/>
    <col min="3335" max="3335" width="30.5546875" style="3" customWidth="1"/>
    <col min="3336" max="3336" width="25.88671875" style="3" customWidth="1"/>
    <col min="3337" max="3337" width="17.6640625" style="3" customWidth="1"/>
    <col min="3338" max="3338" width="14.33203125" style="3" customWidth="1"/>
    <col min="3339" max="3584" width="9.109375" style="3"/>
    <col min="3585" max="3585" width="5.88671875" style="3" customWidth="1"/>
    <col min="3586" max="3586" width="23.33203125" style="3" customWidth="1"/>
    <col min="3587" max="3587" width="21.88671875" style="3" customWidth="1"/>
    <col min="3588" max="3588" width="14" style="3" customWidth="1"/>
    <col min="3589" max="3589" width="20.5546875" style="3" customWidth="1"/>
    <col min="3590" max="3590" width="14.88671875" style="3" customWidth="1"/>
    <col min="3591" max="3591" width="30.5546875" style="3" customWidth="1"/>
    <col min="3592" max="3592" width="25.88671875" style="3" customWidth="1"/>
    <col min="3593" max="3593" width="17.6640625" style="3" customWidth="1"/>
    <col min="3594" max="3594" width="14.33203125" style="3" customWidth="1"/>
    <col min="3595" max="3840" width="9.109375" style="3"/>
    <col min="3841" max="3841" width="5.88671875" style="3" customWidth="1"/>
    <col min="3842" max="3842" width="23.33203125" style="3" customWidth="1"/>
    <col min="3843" max="3843" width="21.88671875" style="3" customWidth="1"/>
    <col min="3844" max="3844" width="14" style="3" customWidth="1"/>
    <col min="3845" max="3845" width="20.5546875" style="3" customWidth="1"/>
    <col min="3846" max="3846" width="14.88671875" style="3" customWidth="1"/>
    <col min="3847" max="3847" width="30.5546875" style="3" customWidth="1"/>
    <col min="3848" max="3848" width="25.88671875" style="3" customWidth="1"/>
    <col min="3849" max="3849" width="17.6640625" style="3" customWidth="1"/>
    <col min="3850" max="3850" width="14.33203125" style="3" customWidth="1"/>
    <col min="3851" max="4096" width="9.109375" style="3"/>
    <col min="4097" max="4097" width="5.88671875" style="3" customWidth="1"/>
    <col min="4098" max="4098" width="23.33203125" style="3" customWidth="1"/>
    <col min="4099" max="4099" width="21.88671875" style="3" customWidth="1"/>
    <col min="4100" max="4100" width="14" style="3" customWidth="1"/>
    <col min="4101" max="4101" width="20.5546875" style="3" customWidth="1"/>
    <col min="4102" max="4102" width="14.88671875" style="3" customWidth="1"/>
    <col min="4103" max="4103" width="30.5546875" style="3" customWidth="1"/>
    <col min="4104" max="4104" width="25.88671875" style="3" customWidth="1"/>
    <col min="4105" max="4105" width="17.6640625" style="3" customWidth="1"/>
    <col min="4106" max="4106" width="14.33203125" style="3" customWidth="1"/>
    <col min="4107" max="4352" width="9.109375" style="3"/>
    <col min="4353" max="4353" width="5.88671875" style="3" customWidth="1"/>
    <col min="4354" max="4354" width="23.33203125" style="3" customWidth="1"/>
    <col min="4355" max="4355" width="21.88671875" style="3" customWidth="1"/>
    <col min="4356" max="4356" width="14" style="3" customWidth="1"/>
    <col min="4357" max="4357" width="20.5546875" style="3" customWidth="1"/>
    <col min="4358" max="4358" width="14.88671875" style="3" customWidth="1"/>
    <col min="4359" max="4359" width="30.5546875" style="3" customWidth="1"/>
    <col min="4360" max="4360" width="25.88671875" style="3" customWidth="1"/>
    <col min="4361" max="4361" width="17.6640625" style="3" customWidth="1"/>
    <col min="4362" max="4362" width="14.33203125" style="3" customWidth="1"/>
    <col min="4363" max="4608" width="9.109375" style="3"/>
    <col min="4609" max="4609" width="5.88671875" style="3" customWidth="1"/>
    <col min="4610" max="4610" width="23.33203125" style="3" customWidth="1"/>
    <col min="4611" max="4611" width="21.88671875" style="3" customWidth="1"/>
    <col min="4612" max="4612" width="14" style="3" customWidth="1"/>
    <col min="4613" max="4613" width="20.5546875" style="3" customWidth="1"/>
    <col min="4614" max="4614" width="14.88671875" style="3" customWidth="1"/>
    <col min="4615" max="4615" width="30.5546875" style="3" customWidth="1"/>
    <col min="4616" max="4616" width="25.88671875" style="3" customWidth="1"/>
    <col min="4617" max="4617" width="17.6640625" style="3" customWidth="1"/>
    <col min="4618" max="4618" width="14.33203125" style="3" customWidth="1"/>
    <col min="4619" max="4864" width="9.109375" style="3"/>
    <col min="4865" max="4865" width="5.88671875" style="3" customWidth="1"/>
    <col min="4866" max="4866" width="23.33203125" style="3" customWidth="1"/>
    <col min="4867" max="4867" width="21.88671875" style="3" customWidth="1"/>
    <col min="4868" max="4868" width="14" style="3" customWidth="1"/>
    <col min="4869" max="4869" width="20.5546875" style="3" customWidth="1"/>
    <col min="4870" max="4870" width="14.88671875" style="3" customWidth="1"/>
    <col min="4871" max="4871" width="30.5546875" style="3" customWidth="1"/>
    <col min="4872" max="4872" width="25.88671875" style="3" customWidth="1"/>
    <col min="4873" max="4873" width="17.6640625" style="3" customWidth="1"/>
    <col min="4874" max="4874" width="14.33203125" style="3" customWidth="1"/>
    <col min="4875" max="5120" width="9.109375" style="3"/>
    <col min="5121" max="5121" width="5.88671875" style="3" customWidth="1"/>
    <col min="5122" max="5122" width="23.33203125" style="3" customWidth="1"/>
    <col min="5123" max="5123" width="21.88671875" style="3" customWidth="1"/>
    <col min="5124" max="5124" width="14" style="3" customWidth="1"/>
    <col min="5125" max="5125" width="20.5546875" style="3" customWidth="1"/>
    <col min="5126" max="5126" width="14.88671875" style="3" customWidth="1"/>
    <col min="5127" max="5127" width="30.5546875" style="3" customWidth="1"/>
    <col min="5128" max="5128" width="25.88671875" style="3" customWidth="1"/>
    <col min="5129" max="5129" width="17.6640625" style="3" customWidth="1"/>
    <col min="5130" max="5130" width="14.33203125" style="3" customWidth="1"/>
    <col min="5131" max="5376" width="9.109375" style="3"/>
    <col min="5377" max="5377" width="5.88671875" style="3" customWidth="1"/>
    <col min="5378" max="5378" width="23.33203125" style="3" customWidth="1"/>
    <col min="5379" max="5379" width="21.88671875" style="3" customWidth="1"/>
    <col min="5380" max="5380" width="14" style="3" customWidth="1"/>
    <col min="5381" max="5381" width="20.5546875" style="3" customWidth="1"/>
    <col min="5382" max="5382" width="14.88671875" style="3" customWidth="1"/>
    <col min="5383" max="5383" width="30.5546875" style="3" customWidth="1"/>
    <col min="5384" max="5384" width="25.88671875" style="3" customWidth="1"/>
    <col min="5385" max="5385" width="17.6640625" style="3" customWidth="1"/>
    <col min="5386" max="5386" width="14.33203125" style="3" customWidth="1"/>
    <col min="5387" max="5632" width="9.109375" style="3"/>
    <col min="5633" max="5633" width="5.88671875" style="3" customWidth="1"/>
    <col min="5634" max="5634" width="23.33203125" style="3" customWidth="1"/>
    <col min="5635" max="5635" width="21.88671875" style="3" customWidth="1"/>
    <col min="5636" max="5636" width="14" style="3" customWidth="1"/>
    <col min="5637" max="5637" width="20.5546875" style="3" customWidth="1"/>
    <col min="5638" max="5638" width="14.88671875" style="3" customWidth="1"/>
    <col min="5639" max="5639" width="30.5546875" style="3" customWidth="1"/>
    <col min="5640" max="5640" width="25.88671875" style="3" customWidth="1"/>
    <col min="5641" max="5641" width="17.6640625" style="3" customWidth="1"/>
    <col min="5642" max="5642" width="14.33203125" style="3" customWidth="1"/>
    <col min="5643" max="5888" width="9.109375" style="3"/>
    <col min="5889" max="5889" width="5.88671875" style="3" customWidth="1"/>
    <col min="5890" max="5890" width="23.33203125" style="3" customWidth="1"/>
    <col min="5891" max="5891" width="21.88671875" style="3" customWidth="1"/>
    <col min="5892" max="5892" width="14" style="3" customWidth="1"/>
    <col min="5893" max="5893" width="20.5546875" style="3" customWidth="1"/>
    <col min="5894" max="5894" width="14.88671875" style="3" customWidth="1"/>
    <col min="5895" max="5895" width="30.5546875" style="3" customWidth="1"/>
    <col min="5896" max="5896" width="25.88671875" style="3" customWidth="1"/>
    <col min="5897" max="5897" width="17.6640625" style="3" customWidth="1"/>
    <col min="5898" max="5898" width="14.33203125" style="3" customWidth="1"/>
    <col min="5899" max="6144" width="9.109375" style="3"/>
    <col min="6145" max="6145" width="5.88671875" style="3" customWidth="1"/>
    <col min="6146" max="6146" width="23.33203125" style="3" customWidth="1"/>
    <col min="6147" max="6147" width="21.88671875" style="3" customWidth="1"/>
    <col min="6148" max="6148" width="14" style="3" customWidth="1"/>
    <col min="6149" max="6149" width="20.5546875" style="3" customWidth="1"/>
    <col min="6150" max="6150" width="14.88671875" style="3" customWidth="1"/>
    <col min="6151" max="6151" width="30.5546875" style="3" customWidth="1"/>
    <col min="6152" max="6152" width="25.88671875" style="3" customWidth="1"/>
    <col min="6153" max="6153" width="17.6640625" style="3" customWidth="1"/>
    <col min="6154" max="6154" width="14.33203125" style="3" customWidth="1"/>
    <col min="6155" max="6400" width="9.109375" style="3"/>
    <col min="6401" max="6401" width="5.88671875" style="3" customWidth="1"/>
    <col min="6402" max="6402" width="23.33203125" style="3" customWidth="1"/>
    <col min="6403" max="6403" width="21.88671875" style="3" customWidth="1"/>
    <col min="6404" max="6404" width="14" style="3" customWidth="1"/>
    <col min="6405" max="6405" width="20.5546875" style="3" customWidth="1"/>
    <col min="6406" max="6406" width="14.88671875" style="3" customWidth="1"/>
    <col min="6407" max="6407" width="30.5546875" style="3" customWidth="1"/>
    <col min="6408" max="6408" width="25.88671875" style="3" customWidth="1"/>
    <col min="6409" max="6409" width="17.6640625" style="3" customWidth="1"/>
    <col min="6410" max="6410" width="14.33203125" style="3" customWidth="1"/>
    <col min="6411" max="6656" width="9.109375" style="3"/>
    <col min="6657" max="6657" width="5.88671875" style="3" customWidth="1"/>
    <col min="6658" max="6658" width="23.33203125" style="3" customWidth="1"/>
    <col min="6659" max="6659" width="21.88671875" style="3" customWidth="1"/>
    <col min="6660" max="6660" width="14" style="3" customWidth="1"/>
    <col min="6661" max="6661" width="20.5546875" style="3" customWidth="1"/>
    <col min="6662" max="6662" width="14.88671875" style="3" customWidth="1"/>
    <col min="6663" max="6663" width="30.5546875" style="3" customWidth="1"/>
    <col min="6664" max="6664" width="25.88671875" style="3" customWidth="1"/>
    <col min="6665" max="6665" width="17.6640625" style="3" customWidth="1"/>
    <col min="6666" max="6666" width="14.33203125" style="3" customWidth="1"/>
    <col min="6667" max="6912" width="9.109375" style="3"/>
    <col min="6913" max="6913" width="5.88671875" style="3" customWidth="1"/>
    <col min="6914" max="6914" width="23.33203125" style="3" customWidth="1"/>
    <col min="6915" max="6915" width="21.88671875" style="3" customWidth="1"/>
    <col min="6916" max="6916" width="14" style="3" customWidth="1"/>
    <col min="6917" max="6917" width="20.5546875" style="3" customWidth="1"/>
    <col min="6918" max="6918" width="14.88671875" style="3" customWidth="1"/>
    <col min="6919" max="6919" width="30.5546875" style="3" customWidth="1"/>
    <col min="6920" max="6920" width="25.88671875" style="3" customWidth="1"/>
    <col min="6921" max="6921" width="17.6640625" style="3" customWidth="1"/>
    <col min="6922" max="6922" width="14.33203125" style="3" customWidth="1"/>
    <col min="6923" max="7168" width="9.109375" style="3"/>
    <col min="7169" max="7169" width="5.88671875" style="3" customWidth="1"/>
    <col min="7170" max="7170" width="23.33203125" style="3" customWidth="1"/>
    <col min="7171" max="7171" width="21.88671875" style="3" customWidth="1"/>
    <col min="7172" max="7172" width="14" style="3" customWidth="1"/>
    <col min="7173" max="7173" width="20.5546875" style="3" customWidth="1"/>
    <col min="7174" max="7174" width="14.88671875" style="3" customWidth="1"/>
    <col min="7175" max="7175" width="30.5546875" style="3" customWidth="1"/>
    <col min="7176" max="7176" width="25.88671875" style="3" customWidth="1"/>
    <col min="7177" max="7177" width="17.6640625" style="3" customWidth="1"/>
    <col min="7178" max="7178" width="14.33203125" style="3" customWidth="1"/>
    <col min="7179" max="7424" width="9.109375" style="3"/>
    <col min="7425" max="7425" width="5.88671875" style="3" customWidth="1"/>
    <col min="7426" max="7426" width="23.33203125" style="3" customWidth="1"/>
    <col min="7427" max="7427" width="21.88671875" style="3" customWidth="1"/>
    <col min="7428" max="7428" width="14" style="3" customWidth="1"/>
    <col min="7429" max="7429" width="20.5546875" style="3" customWidth="1"/>
    <col min="7430" max="7430" width="14.88671875" style="3" customWidth="1"/>
    <col min="7431" max="7431" width="30.5546875" style="3" customWidth="1"/>
    <col min="7432" max="7432" width="25.88671875" style="3" customWidth="1"/>
    <col min="7433" max="7433" width="17.6640625" style="3" customWidth="1"/>
    <col min="7434" max="7434" width="14.33203125" style="3" customWidth="1"/>
    <col min="7435" max="7680" width="9.109375" style="3"/>
    <col min="7681" max="7681" width="5.88671875" style="3" customWidth="1"/>
    <col min="7682" max="7682" width="23.33203125" style="3" customWidth="1"/>
    <col min="7683" max="7683" width="21.88671875" style="3" customWidth="1"/>
    <col min="7684" max="7684" width="14" style="3" customWidth="1"/>
    <col min="7685" max="7685" width="20.5546875" style="3" customWidth="1"/>
    <col min="7686" max="7686" width="14.88671875" style="3" customWidth="1"/>
    <col min="7687" max="7687" width="30.5546875" style="3" customWidth="1"/>
    <col min="7688" max="7688" width="25.88671875" style="3" customWidth="1"/>
    <col min="7689" max="7689" width="17.6640625" style="3" customWidth="1"/>
    <col min="7690" max="7690" width="14.33203125" style="3" customWidth="1"/>
    <col min="7691" max="7936" width="9.109375" style="3"/>
    <col min="7937" max="7937" width="5.88671875" style="3" customWidth="1"/>
    <col min="7938" max="7938" width="23.33203125" style="3" customWidth="1"/>
    <col min="7939" max="7939" width="21.88671875" style="3" customWidth="1"/>
    <col min="7940" max="7940" width="14" style="3" customWidth="1"/>
    <col min="7941" max="7941" width="20.5546875" style="3" customWidth="1"/>
    <col min="7942" max="7942" width="14.88671875" style="3" customWidth="1"/>
    <col min="7943" max="7943" width="30.5546875" style="3" customWidth="1"/>
    <col min="7944" max="7944" width="25.88671875" style="3" customWidth="1"/>
    <col min="7945" max="7945" width="17.6640625" style="3" customWidth="1"/>
    <col min="7946" max="7946" width="14.33203125" style="3" customWidth="1"/>
    <col min="7947" max="8192" width="9.109375" style="3"/>
    <col min="8193" max="8193" width="5.88671875" style="3" customWidth="1"/>
    <col min="8194" max="8194" width="23.33203125" style="3" customWidth="1"/>
    <col min="8195" max="8195" width="21.88671875" style="3" customWidth="1"/>
    <col min="8196" max="8196" width="14" style="3" customWidth="1"/>
    <col min="8197" max="8197" width="20.5546875" style="3" customWidth="1"/>
    <col min="8198" max="8198" width="14.88671875" style="3" customWidth="1"/>
    <col min="8199" max="8199" width="30.5546875" style="3" customWidth="1"/>
    <col min="8200" max="8200" width="25.88671875" style="3" customWidth="1"/>
    <col min="8201" max="8201" width="17.6640625" style="3" customWidth="1"/>
    <col min="8202" max="8202" width="14.33203125" style="3" customWidth="1"/>
    <col min="8203" max="8448" width="9.109375" style="3"/>
    <col min="8449" max="8449" width="5.88671875" style="3" customWidth="1"/>
    <col min="8450" max="8450" width="23.33203125" style="3" customWidth="1"/>
    <col min="8451" max="8451" width="21.88671875" style="3" customWidth="1"/>
    <col min="8452" max="8452" width="14" style="3" customWidth="1"/>
    <col min="8453" max="8453" width="20.5546875" style="3" customWidth="1"/>
    <col min="8454" max="8454" width="14.88671875" style="3" customWidth="1"/>
    <col min="8455" max="8455" width="30.5546875" style="3" customWidth="1"/>
    <col min="8456" max="8456" width="25.88671875" style="3" customWidth="1"/>
    <col min="8457" max="8457" width="17.6640625" style="3" customWidth="1"/>
    <col min="8458" max="8458" width="14.33203125" style="3" customWidth="1"/>
    <col min="8459" max="8704" width="9.109375" style="3"/>
    <col min="8705" max="8705" width="5.88671875" style="3" customWidth="1"/>
    <col min="8706" max="8706" width="23.33203125" style="3" customWidth="1"/>
    <col min="8707" max="8707" width="21.88671875" style="3" customWidth="1"/>
    <col min="8708" max="8708" width="14" style="3" customWidth="1"/>
    <col min="8709" max="8709" width="20.5546875" style="3" customWidth="1"/>
    <col min="8710" max="8710" width="14.88671875" style="3" customWidth="1"/>
    <col min="8711" max="8711" width="30.5546875" style="3" customWidth="1"/>
    <col min="8712" max="8712" width="25.88671875" style="3" customWidth="1"/>
    <col min="8713" max="8713" width="17.6640625" style="3" customWidth="1"/>
    <col min="8714" max="8714" width="14.33203125" style="3" customWidth="1"/>
    <col min="8715" max="8960" width="9.109375" style="3"/>
    <col min="8961" max="8961" width="5.88671875" style="3" customWidth="1"/>
    <col min="8962" max="8962" width="23.33203125" style="3" customWidth="1"/>
    <col min="8963" max="8963" width="21.88671875" style="3" customWidth="1"/>
    <col min="8964" max="8964" width="14" style="3" customWidth="1"/>
    <col min="8965" max="8965" width="20.5546875" style="3" customWidth="1"/>
    <col min="8966" max="8966" width="14.88671875" style="3" customWidth="1"/>
    <col min="8967" max="8967" width="30.5546875" style="3" customWidth="1"/>
    <col min="8968" max="8968" width="25.88671875" style="3" customWidth="1"/>
    <col min="8969" max="8969" width="17.6640625" style="3" customWidth="1"/>
    <col min="8970" max="8970" width="14.33203125" style="3" customWidth="1"/>
    <col min="8971" max="9216" width="9.109375" style="3"/>
    <col min="9217" max="9217" width="5.88671875" style="3" customWidth="1"/>
    <col min="9218" max="9218" width="23.33203125" style="3" customWidth="1"/>
    <col min="9219" max="9219" width="21.88671875" style="3" customWidth="1"/>
    <col min="9220" max="9220" width="14" style="3" customWidth="1"/>
    <col min="9221" max="9221" width="20.5546875" style="3" customWidth="1"/>
    <col min="9222" max="9222" width="14.88671875" style="3" customWidth="1"/>
    <col min="9223" max="9223" width="30.5546875" style="3" customWidth="1"/>
    <col min="9224" max="9224" width="25.88671875" style="3" customWidth="1"/>
    <col min="9225" max="9225" width="17.6640625" style="3" customWidth="1"/>
    <col min="9226" max="9226" width="14.33203125" style="3" customWidth="1"/>
    <col min="9227" max="9472" width="9.109375" style="3"/>
    <col min="9473" max="9473" width="5.88671875" style="3" customWidth="1"/>
    <col min="9474" max="9474" width="23.33203125" style="3" customWidth="1"/>
    <col min="9475" max="9475" width="21.88671875" style="3" customWidth="1"/>
    <col min="9476" max="9476" width="14" style="3" customWidth="1"/>
    <col min="9477" max="9477" width="20.5546875" style="3" customWidth="1"/>
    <col min="9478" max="9478" width="14.88671875" style="3" customWidth="1"/>
    <col min="9479" max="9479" width="30.5546875" style="3" customWidth="1"/>
    <col min="9480" max="9480" width="25.88671875" style="3" customWidth="1"/>
    <col min="9481" max="9481" width="17.6640625" style="3" customWidth="1"/>
    <col min="9482" max="9482" width="14.33203125" style="3" customWidth="1"/>
    <col min="9483" max="9728" width="9.109375" style="3"/>
    <col min="9729" max="9729" width="5.88671875" style="3" customWidth="1"/>
    <col min="9730" max="9730" width="23.33203125" style="3" customWidth="1"/>
    <col min="9731" max="9731" width="21.88671875" style="3" customWidth="1"/>
    <col min="9732" max="9732" width="14" style="3" customWidth="1"/>
    <col min="9733" max="9733" width="20.5546875" style="3" customWidth="1"/>
    <col min="9734" max="9734" width="14.88671875" style="3" customWidth="1"/>
    <col min="9735" max="9735" width="30.5546875" style="3" customWidth="1"/>
    <col min="9736" max="9736" width="25.88671875" style="3" customWidth="1"/>
    <col min="9737" max="9737" width="17.6640625" style="3" customWidth="1"/>
    <col min="9738" max="9738" width="14.33203125" style="3" customWidth="1"/>
    <col min="9739" max="9984" width="9.109375" style="3"/>
    <col min="9985" max="9985" width="5.88671875" style="3" customWidth="1"/>
    <col min="9986" max="9986" width="23.33203125" style="3" customWidth="1"/>
    <col min="9987" max="9987" width="21.88671875" style="3" customWidth="1"/>
    <col min="9988" max="9988" width="14" style="3" customWidth="1"/>
    <col min="9989" max="9989" width="20.5546875" style="3" customWidth="1"/>
    <col min="9990" max="9990" width="14.88671875" style="3" customWidth="1"/>
    <col min="9991" max="9991" width="30.5546875" style="3" customWidth="1"/>
    <col min="9992" max="9992" width="25.88671875" style="3" customWidth="1"/>
    <col min="9993" max="9993" width="17.6640625" style="3" customWidth="1"/>
    <col min="9994" max="9994" width="14.33203125" style="3" customWidth="1"/>
    <col min="9995" max="10240" width="9.109375" style="3"/>
    <col min="10241" max="10241" width="5.88671875" style="3" customWidth="1"/>
    <col min="10242" max="10242" width="23.33203125" style="3" customWidth="1"/>
    <col min="10243" max="10243" width="21.88671875" style="3" customWidth="1"/>
    <col min="10244" max="10244" width="14" style="3" customWidth="1"/>
    <col min="10245" max="10245" width="20.5546875" style="3" customWidth="1"/>
    <col min="10246" max="10246" width="14.88671875" style="3" customWidth="1"/>
    <col min="10247" max="10247" width="30.5546875" style="3" customWidth="1"/>
    <col min="10248" max="10248" width="25.88671875" style="3" customWidth="1"/>
    <col min="10249" max="10249" width="17.6640625" style="3" customWidth="1"/>
    <col min="10250" max="10250" width="14.33203125" style="3" customWidth="1"/>
    <col min="10251" max="10496" width="9.109375" style="3"/>
    <col min="10497" max="10497" width="5.88671875" style="3" customWidth="1"/>
    <col min="10498" max="10498" width="23.33203125" style="3" customWidth="1"/>
    <col min="10499" max="10499" width="21.88671875" style="3" customWidth="1"/>
    <col min="10500" max="10500" width="14" style="3" customWidth="1"/>
    <col min="10501" max="10501" width="20.5546875" style="3" customWidth="1"/>
    <col min="10502" max="10502" width="14.88671875" style="3" customWidth="1"/>
    <col min="10503" max="10503" width="30.5546875" style="3" customWidth="1"/>
    <col min="10504" max="10504" width="25.88671875" style="3" customWidth="1"/>
    <col min="10505" max="10505" width="17.6640625" style="3" customWidth="1"/>
    <col min="10506" max="10506" width="14.33203125" style="3" customWidth="1"/>
    <col min="10507" max="10752" width="9.109375" style="3"/>
    <col min="10753" max="10753" width="5.88671875" style="3" customWidth="1"/>
    <col min="10754" max="10754" width="23.33203125" style="3" customWidth="1"/>
    <col min="10755" max="10755" width="21.88671875" style="3" customWidth="1"/>
    <col min="10756" max="10756" width="14" style="3" customWidth="1"/>
    <col min="10757" max="10757" width="20.5546875" style="3" customWidth="1"/>
    <col min="10758" max="10758" width="14.88671875" style="3" customWidth="1"/>
    <col min="10759" max="10759" width="30.5546875" style="3" customWidth="1"/>
    <col min="10760" max="10760" width="25.88671875" style="3" customWidth="1"/>
    <col min="10761" max="10761" width="17.6640625" style="3" customWidth="1"/>
    <col min="10762" max="10762" width="14.33203125" style="3" customWidth="1"/>
    <col min="10763" max="11008" width="9.109375" style="3"/>
    <col min="11009" max="11009" width="5.88671875" style="3" customWidth="1"/>
    <col min="11010" max="11010" width="23.33203125" style="3" customWidth="1"/>
    <col min="11011" max="11011" width="21.88671875" style="3" customWidth="1"/>
    <col min="11012" max="11012" width="14" style="3" customWidth="1"/>
    <col min="11013" max="11013" width="20.5546875" style="3" customWidth="1"/>
    <col min="11014" max="11014" width="14.88671875" style="3" customWidth="1"/>
    <col min="11015" max="11015" width="30.5546875" style="3" customWidth="1"/>
    <col min="11016" max="11016" width="25.88671875" style="3" customWidth="1"/>
    <col min="11017" max="11017" width="17.6640625" style="3" customWidth="1"/>
    <col min="11018" max="11018" width="14.33203125" style="3" customWidth="1"/>
    <col min="11019" max="11264" width="9.109375" style="3"/>
    <col min="11265" max="11265" width="5.88671875" style="3" customWidth="1"/>
    <col min="11266" max="11266" width="23.33203125" style="3" customWidth="1"/>
    <col min="11267" max="11267" width="21.88671875" style="3" customWidth="1"/>
    <col min="11268" max="11268" width="14" style="3" customWidth="1"/>
    <col min="11269" max="11269" width="20.5546875" style="3" customWidth="1"/>
    <col min="11270" max="11270" width="14.88671875" style="3" customWidth="1"/>
    <col min="11271" max="11271" width="30.5546875" style="3" customWidth="1"/>
    <col min="11272" max="11272" width="25.88671875" style="3" customWidth="1"/>
    <col min="11273" max="11273" width="17.6640625" style="3" customWidth="1"/>
    <col min="11274" max="11274" width="14.33203125" style="3" customWidth="1"/>
    <col min="11275" max="11520" width="9.109375" style="3"/>
    <col min="11521" max="11521" width="5.88671875" style="3" customWidth="1"/>
    <col min="11522" max="11522" width="23.33203125" style="3" customWidth="1"/>
    <col min="11523" max="11523" width="21.88671875" style="3" customWidth="1"/>
    <col min="11524" max="11524" width="14" style="3" customWidth="1"/>
    <col min="11525" max="11525" width="20.5546875" style="3" customWidth="1"/>
    <col min="11526" max="11526" width="14.88671875" style="3" customWidth="1"/>
    <col min="11527" max="11527" width="30.5546875" style="3" customWidth="1"/>
    <col min="11528" max="11528" width="25.88671875" style="3" customWidth="1"/>
    <col min="11529" max="11529" width="17.6640625" style="3" customWidth="1"/>
    <col min="11530" max="11530" width="14.33203125" style="3" customWidth="1"/>
    <col min="11531" max="11776" width="9.109375" style="3"/>
    <col min="11777" max="11777" width="5.88671875" style="3" customWidth="1"/>
    <col min="11778" max="11778" width="23.33203125" style="3" customWidth="1"/>
    <col min="11779" max="11779" width="21.88671875" style="3" customWidth="1"/>
    <col min="11780" max="11780" width="14" style="3" customWidth="1"/>
    <col min="11781" max="11781" width="20.5546875" style="3" customWidth="1"/>
    <col min="11782" max="11782" width="14.88671875" style="3" customWidth="1"/>
    <col min="11783" max="11783" width="30.5546875" style="3" customWidth="1"/>
    <col min="11784" max="11784" width="25.88671875" style="3" customWidth="1"/>
    <col min="11785" max="11785" width="17.6640625" style="3" customWidth="1"/>
    <col min="11786" max="11786" width="14.33203125" style="3" customWidth="1"/>
    <col min="11787" max="12032" width="9.109375" style="3"/>
    <col min="12033" max="12033" width="5.88671875" style="3" customWidth="1"/>
    <col min="12034" max="12034" width="23.33203125" style="3" customWidth="1"/>
    <col min="12035" max="12035" width="21.88671875" style="3" customWidth="1"/>
    <col min="12036" max="12036" width="14" style="3" customWidth="1"/>
    <col min="12037" max="12037" width="20.5546875" style="3" customWidth="1"/>
    <col min="12038" max="12038" width="14.88671875" style="3" customWidth="1"/>
    <col min="12039" max="12039" width="30.5546875" style="3" customWidth="1"/>
    <col min="12040" max="12040" width="25.88671875" style="3" customWidth="1"/>
    <col min="12041" max="12041" width="17.6640625" style="3" customWidth="1"/>
    <col min="12042" max="12042" width="14.33203125" style="3" customWidth="1"/>
    <col min="12043" max="12288" width="9.109375" style="3"/>
    <col min="12289" max="12289" width="5.88671875" style="3" customWidth="1"/>
    <col min="12290" max="12290" width="23.33203125" style="3" customWidth="1"/>
    <col min="12291" max="12291" width="21.88671875" style="3" customWidth="1"/>
    <col min="12292" max="12292" width="14" style="3" customWidth="1"/>
    <col min="12293" max="12293" width="20.5546875" style="3" customWidth="1"/>
    <col min="12294" max="12294" width="14.88671875" style="3" customWidth="1"/>
    <col min="12295" max="12295" width="30.5546875" style="3" customWidth="1"/>
    <col min="12296" max="12296" width="25.88671875" style="3" customWidth="1"/>
    <col min="12297" max="12297" width="17.6640625" style="3" customWidth="1"/>
    <col min="12298" max="12298" width="14.33203125" style="3" customWidth="1"/>
    <col min="12299" max="12544" width="9.109375" style="3"/>
    <col min="12545" max="12545" width="5.88671875" style="3" customWidth="1"/>
    <col min="12546" max="12546" width="23.33203125" style="3" customWidth="1"/>
    <col min="12547" max="12547" width="21.88671875" style="3" customWidth="1"/>
    <col min="12548" max="12548" width="14" style="3" customWidth="1"/>
    <col min="12549" max="12549" width="20.5546875" style="3" customWidth="1"/>
    <col min="12550" max="12550" width="14.88671875" style="3" customWidth="1"/>
    <col min="12551" max="12551" width="30.5546875" style="3" customWidth="1"/>
    <col min="12552" max="12552" width="25.88671875" style="3" customWidth="1"/>
    <col min="12553" max="12553" width="17.6640625" style="3" customWidth="1"/>
    <col min="12554" max="12554" width="14.33203125" style="3" customWidth="1"/>
    <col min="12555" max="12800" width="9.109375" style="3"/>
    <col min="12801" max="12801" width="5.88671875" style="3" customWidth="1"/>
    <col min="12802" max="12802" width="23.33203125" style="3" customWidth="1"/>
    <col min="12803" max="12803" width="21.88671875" style="3" customWidth="1"/>
    <col min="12804" max="12804" width="14" style="3" customWidth="1"/>
    <col min="12805" max="12805" width="20.5546875" style="3" customWidth="1"/>
    <col min="12806" max="12806" width="14.88671875" style="3" customWidth="1"/>
    <col min="12807" max="12807" width="30.5546875" style="3" customWidth="1"/>
    <col min="12808" max="12808" width="25.88671875" style="3" customWidth="1"/>
    <col min="12809" max="12809" width="17.6640625" style="3" customWidth="1"/>
    <col min="12810" max="12810" width="14.33203125" style="3" customWidth="1"/>
    <col min="12811" max="13056" width="9.109375" style="3"/>
    <col min="13057" max="13057" width="5.88671875" style="3" customWidth="1"/>
    <col min="13058" max="13058" width="23.33203125" style="3" customWidth="1"/>
    <col min="13059" max="13059" width="21.88671875" style="3" customWidth="1"/>
    <col min="13060" max="13060" width="14" style="3" customWidth="1"/>
    <col min="13061" max="13061" width="20.5546875" style="3" customWidth="1"/>
    <col min="13062" max="13062" width="14.88671875" style="3" customWidth="1"/>
    <col min="13063" max="13063" width="30.5546875" style="3" customWidth="1"/>
    <col min="13064" max="13064" width="25.88671875" style="3" customWidth="1"/>
    <col min="13065" max="13065" width="17.6640625" style="3" customWidth="1"/>
    <col min="13066" max="13066" width="14.33203125" style="3" customWidth="1"/>
    <col min="13067" max="13312" width="9.109375" style="3"/>
    <col min="13313" max="13313" width="5.88671875" style="3" customWidth="1"/>
    <col min="13314" max="13314" width="23.33203125" style="3" customWidth="1"/>
    <col min="13315" max="13315" width="21.88671875" style="3" customWidth="1"/>
    <col min="13316" max="13316" width="14" style="3" customWidth="1"/>
    <col min="13317" max="13317" width="20.5546875" style="3" customWidth="1"/>
    <col min="13318" max="13318" width="14.88671875" style="3" customWidth="1"/>
    <col min="13319" max="13319" width="30.5546875" style="3" customWidth="1"/>
    <col min="13320" max="13320" width="25.88671875" style="3" customWidth="1"/>
    <col min="13321" max="13321" width="17.6640625" style="3" customWidth="1"/>
    <col min="13322" max="13322" width="14.33203125" style="3" customWidth="1"/>
    <col min="13323" max="13568" width="9.109375" style="3"/>
    <col min="13569" max="13569" width="5.88671875" style="3" customWidth="1"/>
    <col min="13570" max="13570" width="23.33203125" style="3" customWidth="1"/>
    <col min="13571" max="13571" width="21.88671875" style="3" customWidth="1"/>
    <col min="13572" max="13572" width="14" style="3" customWidth="1"/>
    <col min="13573" max="13573" width="20.5546875" style="3" customWidth="1"/>
    <col min="13574" max="13574" width="14.88671875" style="3" customWidth="1"/>
    <col min="13575" max="13575" width="30.5546875" style="3" customWidth="1"/>
    <col min="13576" max="13576" width="25.88671875" style="3" customWidth="1"/>
    <col min="13577" max="13577" width="17.6640625" style="3" customWidth="1"/>
    <col min="13578" max="13578" width="14.33203125" style="3" customWidth="1"/>
    <col min="13579" max="13824" width="9.109375" style="3"/>
    <col min="13825" max="13825" width="5.88671875" style="3" customWidth="1"/>
    <col min="13826" max="13826" width="23.33203125" style="3" customWidth="1"/>
    <col min="13827" max="13827" width="21.88671875" style="3" customWidth="1"/>
    <col min="13828" max="13828" width="14" style="3" customWidth="1"/>
    <col min="13829" max="13829" width="20.5546875" style="3" customWidth="1"/>
    <col min="13830" max="13830" width="14.88671875" style="3" customWidth="1"/>
    <col min="13831" max="13831" width="30.5546875" style="3" customWidth="1"/>
    <col min="13832" max="13832" width="25.88671875" style="3" customWidth="1"/>
    <col min="13833" max="13833" width="17.6640625" style="3" customWidth="1"/>
    <col min="13834" max="13834" width="14.33203125" style="3" customWidth="1"/>
    <col min="13835" max="14080" width="9.109375" style="3"/>
    <col min="14081" max="14081" width="5.88671875" style="3" customWidth="1"/>
    <col min="14082" max="14082" width="23.33203125" style="3" customWidth="1"/>
    <col min="14083" max="14083" width="21.88671875" style="3" customWidth="1"/>
    <col min="14084" max="14084" width="14" style="3" customWidth="1"/>
    <col min="14085" max="14085" width="20.5546875" style="3" customWidth="1"/>
    <col min="14086" max="14086" width="14.88671875" style="3" customWidth="1"/>
    <col min="14087" max="14087" width="30.5546875" style="3" customWidth="1"/>
    <col min="14088" max="14088" width="25.88671875" style="3" customWidth="1"/>
    <col min="14089" max="14089" width="17.6640625" style="3" customWidth="1"/>
    <col min="14090" max="14090" width="14.33203125" style="3" customWidth="1"/>
    <col min="14091" max="14336" width="9.109375" style="3"/>
    <col min="14337" max="14337" width="5.88671875" style="3" customWidth="1"/>
    <col min="14338" max="14338" width="23.33203125" style="3" customWidth="1"/>
    <col min="14339" max="14339" width="21.88671875" style="3" customWidth="1"/>
    <col min="14340" max="14340" width="14" style="3" customWidth="1"/>
    <col min="14341" max="14341" width="20.5546875" style="3" customWidth="1"/>
    <col min="14342" max="14342" width="14.88671875" style="3" customWidth="1"/>
    <col min="14343" max="14343" width="30.5546875" style="3" customWidth="1"/>
    <col min="14344" max="14344" width="25.88671875" style="3" customWidth="1"/>
    <col min="14345" max="14345" width="17.6640625" style="3" customWidth="1"/>
    <col min="14346" max="14346" width="14.33203125" style="3" customWidth="1"/>
    <col min="14347" max="14592" width="9.109375" style="3"/>
    <col min="14593" max="14593" width="5.88671875" style="3" customWidth="1"/>
    <col min="14594" max="14594" width="23.33203125" style="3" customWidth="1"/>
    <col min="14595" max="14595" width="21.88671875" style="3" customWidth="1"/>
    <col min="14596" max="14596" width="14" style="3" customWidth="1"/>
    <col min="14597" max="14597" width="20.5546875" style="3" customWidth="1"/>
    <col min="14598" max="14598" width="14.88671875" style="3" customWidth="1"/>
    <col min="14599" max="14599" width="30.5546875" style="3" customWidth="1"/>
    <col min="14600" max="14600" width="25.88671875" style="3" customWidth="1"/>
    <col min="14601" max="14601" width="17.6640625" style="3" customWidth="1"/>
    <col min="14602" max="14602" width="14.33203125" style="3" customWidth="1"/>
    <col min="14603" max="14848" width="9.109375" style="3"/>
    <col min="14849" max="14849" width="5.88671875" style="3" customWidth="1"/>
    <col min="14850" max="14850" width="23.33203125" style="3" customWidth="1"/>
    <col min="14851" max="14851" width="21.88671875" style="3" customWidth="1"/>
    <col min="14852" max="14852" width="14" style="3" customWidth="1"/>
    <col min="14853" max="14853" width="20.5546875" style="3" customWidth="1"/>
    <col min="14854" max="14854" width="14.88671875" style="3" customWidth="1"/>
    <col min="14855" max="14855" width="30.5546875" style="3" customWidth="1"/>
    <col min="14856" max="14856" width="25.88671875" style="3" customWidth="1"/>
    <col min="14857" max="14857" width="17.6640625" style="3" customWidth="1"/>
    <col min="14858" max="14858" width="14.33203125" style="3" customWidth="1"/>
    <col min="14859" max="15104" width="9.109375" style="3"/>
    <col min="15105" max="15105" width="5.88671875" style="3" customWidth="1"/>
    <col min="15106" max="15106" width="23.33203125" style="3" customWidth="1"/>
    <col min="15107" max="15107" width="21.88671875" style="3" customWidth="1"/>
    <col min="15108" max="15108" width="14" style="3" customWidth="1"/>
    <col min="15109" max="15109" width="20.5546875" style="3" customWidth="1"/>
    <col min="15110" max="15110" width="14.88671875" style="3" customWidth="1"/>
    <col min="15111" max="15111" width="30.5546875" style="3" customWidth="1"/>
    <col min="15112" max="15112" width="25.88671875" style="3" customWidth="1"/>
    <col min="15113" max="15113" width="17.6640625" style="3" customWidth="1"/>
    <col min="15114" max="15114" width="14.33203125" style="3" customWidth="1"/>
    <col min="15115" max="15360" width="9.109375" style="3"/>
    <col min="15361" max="15361" width="5.88671875" style="3" customWidth="1"/>
    <col min="15362" max="15362" width="23.33203125" style="3" customWidth="1"/>
    <col min="15363" max="15363" width="21.88671875" style="3" customWidth="1"/>
    <col min="15364" max="15364" width="14" style="3" customWidth="1"/>
    <col min="15365" max="15365" width="20.5546875" style="3" customWidth="1"/>
    <col min="15366" max="15366" width="14.88671875" style="3" customWidth="1"/>
    <col min="15367" max="15367" width="30.5546875" style="3" customWidth="1"/>
    <col min="15368" max="15368" width="25.88671875" style="3" customWidth="1"/>
    <col min="15369" max="15369" width="17.6640625" style="3" customWidth="1"/>
    <col min="15370" max="15370" width="14.33203125" style="3" customWidth="1"/>
    <col min="15371" max="15616" width="9.109375" style="3"/>
    <col min="15617" max="15617" width="5.88671875" style="3" customWidth="1"/>
    <col min="15618" max="15618" width="23.33203125" style="3" customWidth="1"/>
    <col min="15619" max="15619" width="21.88671875" style="3" customWidth="1"/>
    <col min="15620" max="15620" width="14" style="3" customWidth="1"/>
    <col min="15621" max="15621" width="20.5546875" style="3" customWidth="1"/>
    <col min="15622" max="15622" width="14.88671875" style="3" customWidth="1"/>
    <col min="15623" max="15623" width="30.5546875" style="3" customWidth="1"/>
    <col min="15624" max="15624" width="25.88671875" style="3" customWidth="1"/>
    <col min="15625" max="15625" width="17.6640625" style="3" customWidth="1"/>
    <col min="15626" max="15626" width="14.33203125" style="3" customWidth="1"/>
    <col min="15627" max="15872" width="9.109375" style="3"/>
    <col min="15873" max="15873" width="5.88671875" style="3" customWidth="1"/>
    <col min="15874" max="15874" width="23.33203125" style="3" customWidth="1"/>
    <col min="15875" max="15875" width="21.88671875" style="3" customWidth="1"/>
    <col min="15876" max="15876" width="14" style="3" customWidth="1"/>
    <col min="15877" max="15877" width="20.5546875" style="3" customWidth="1"/>
    <col min="15878" max="15878" width="14.88671875" style="3" customWidth="1"/>
    <col min="15879" max="15879" width="30.5546875" style="3" customWidth="1"/>
    <col min="15880" max="15880" width="25.88671875" style="3" customWidth="1"/>
    <col min="15881" max="15881" width="17.6640625" style="3" customWidth="1"/>
    <col min="15882" max="15882" width="14.33203125" style="3" customWidth="1"/>
    <col min="15883" max="16128" width="9.109375" style="3"/>
    <col min="16129" max="16129" width="5.88671875" style="3" customWidth="1"/>
    <col min="16130" max="16130" width="23.33203125" style="3" customWidth="1"/>
    <col min="16131" max="16131" width="21.88671875" style="3" customWidth="1"/>
    <col min="16132" max="16132" width="14" style="3" customWidth="1"/>
    <col min="16133" max="16133" width="20.5546875" style="3" customWidth="1"/>
    <col min="16134" max="16134" width="14.88671875" style="3" customWidth="1"/>
    <col min="16135" max="16135" width="30.5546875" style="3" customWidth="1"/>
    <col min="16136" max="16136" width="25.88671875" style="3" customWidth="1"/>
    <col min="16137" max="16137" width="17.6640625" style="3" customWidth="1"/>
    <col min="16138" max="16138" width="14.33203125" style="3" customWidth="1"/>
    <col min="16139" max="16384" width="9.109375" style="3"/>
  </cols>
  <sheetData>
    <row r="1" spans="1:10">
      <c r="A1" s="8"/>
      <c r="B1" s="156" t="s">
        <v>14</v>
      </c>
      <c r="C1" s="156"/>
      <c r="D1" s="156"/>
      <c r="E1" s="156"/>
      <c r="F1" s="156"/>
      <c r="G1" s="156"/>
      <c r="H1" s="156"/>
      <c r="I1" s="156"/>
      <c r="J1" s="25"/>
    </row>
    <row r="2" spans="1:10" ht="42" customHeight="1">
      <c r="A2" s="9" t="s">
        <v>15</v>
      </c>
      <c r="B2" s="9" t="s">
        <v>16</v>
      </c>
      <c r="C2" s="10" t="s">
        <v>17</v>
      </c>
      <c r="D2" s="11" t="s">
        <v>18</v>
      </c>
      <c r="E2" s="12" t="s">
        <v>19</v>
      </c>
      <c r="F2" s="11" t="s">
        <v>9</v>
      </c>
      <c r="G2" s="12" t="s">
        <v>20</v>
      </c>
      <c r="H2" s="12" t="s">
        <v>21</v>
      </c>
      <c r="I2" s="26" t="s">
        <v>8</v>
      </c>
      <c r="J2" s="12" t="s">
        <v>22</v>
      </c>
    </row>
    <row r="3" spans="1:10" s="1" customFormat="1">
      <c r="A3" s="13">
        <v>1</v>
      </c>
      <c r="B3" s="14" t="s">
        <v>23</v>
      </c>
      <c r="C3" s="14" t="s">
        <v>24</v>
      </c>
      <c r="D3" s="15" t="s">
        <v>25</v>
      </c>
      <c r="E3" s="14" t="s">
        <v>26</v>
      </c>
      <c r="F3" s="16" t="s">
        <v>27</v>
      </c>
      <c r="G3" s="17" t="s">
        <v>28</v>
      </c>
      <c r="H3" s="15" t="s">
        <v>29</v>
      </c>
      <c r="I3" s="14" t="s">
        <v>30</v>
      </c>
      <c r="J3" s="15" t="s">
        <v>31</v>
      </c>
    </row>
    <row r="4" spans="1:10" s="1" customFormat="1">
      <c r="A4" s="13">
        <v>2</v>
      </c>
      <c r="B4" s="18" t="s">
        <v>32</v>
      </c>
      <c r="C4" s="14" t="s">
        <v>33</v>
      </c>
      <c r="D4" s="15" t="s">
        <v>34</v>
      </c>
      <c r="E4" s="14" t="s">
        <v>35</v>
      </c>
      <c r="F4" s="16" t="s">
        <v>36</v>
      </c>
      <c r="G4" s="19" t="s">
        <v>37</v>
      </c>
      <c r="H4" s="15" t="s">
        <v>38</v>
      </c>
      <c r="I4" s="14" t="s">
        <v>30</v>
      </c>
      <c r="J4" s="15" t="s">
        <v>39</v>
      </c>
    </row>
    <row r="5" spans="1:10" s="1" customFormat="1">
      <c r="A5" s="13">
        <v>3</v>
      </c>
      <c r="B5" s="19" t="s">
        <v>40</v>
      </c>
      <c r="C5" s="14" t="s">
        <v>41</v>
      </c>
      <c r="D5" s="15" t="s">
        <v>42</v>
      </c>
      <c r="E5" s="14" t="s">
        <v>43</v>
      </c>
      <c r="F5" s="16" t="s">
        <v>44</v>
      </c>
      <c r="G5" s="19" t="s">
        <v>45</v>
      </c>
      <c r="H5" s="15" t="s">
        <v>46</v>
      </c>
      <c r="I5" s="14" t="s">
        <v>30</v>
      </c>
      <c r="J5" s="15" t="s">
        <v>47</v>
      </c>
    </row>
    <row r="6" spans="1:10" s="1" customFormat="1">
      <c r="A6" s="13">
        <v>4</v>
      </c>
      <c r="B6" s="19" t="s">
        <v>48</v>
      </c>
      <c r="C6" s="14" t="s">
        <v>49</v>
      </c>
      <c r="D6" s="15">
        <v>2043509845</v>
      </c>
      <c r="E6" s="14" t="s">
        <v>50</v>
      </c>
      <c r="F6" s="16">
        <v>919322862</v>
      </c>
      <c r="G6" s="19" t="s">
        <v>51</v>
      </c>
      <c r="H6" s="15" t="s">
        <v>52</v>
      </c>
      <c r="I6" s="14" t="s">
        <v>30</v>
      </c>
      <c r="J6" s="15" t="s">
        <v>53</v>
      </c>
    </row>
    <row r="7" spans="1:10" s="1" customFormat="1">
      <c r="A7" s="13">
        <v>5</v>
      </c>
      <c r="B7" s="19" t="s">
        <v>54</v>
      </c>
      <c r="C7" s="14" t="s">
        <v>55</v>
      </c>
      <c r="D7" s="15">
        <v>398211868</v>
      </c>
      <c r="E7" s="14" t="s">
        <v>56</v>
      </c>
      <c r="F7" s="16">
        <v>979168799</v>
      </c>
      <c r="G7" s="19" t="s">
        <v>57</v>
      </c>
      <c r="H7" s="15" t="s">
        <v>58</v>
      </c>
      <c r="I7" s="14" t="s">
        <v>30</v>
      </c>
      <c r="J7" s="15" t="s">
        <v>59</v>
      </c>
    </row>
    <row r="8" spans="1:10" s="1" customFormat="1">
      <c r="A8" s="13">
        <v>6</v>
      </c>
      <c r="B8" s="19" t="s">
        <v>60</v>
      </c>
      <c r="C8" s="14" t="s">
        <v>61</v>
      </c>
      <c r="D8" s="15" t="s">
        <v>62</v>
      </c>
      <c r="E8" s="14" t="s">
        <v>63</v>
      </c>
      <c r="F8" s="16" t="s">
        <v>64</v>
      </c>
      <c r="G8" s="19" t="s">
        <v>65</v>
      </c>
      <c r="H8" s="15" t="s">
        <v>66</v>
      </c>
      <c r="I8" s="14" t="s">
        <v>30</v>
      </c>
      <c r="J8" s="15" t="s">
        <v>67</v>
      </c>
    </row>
    <row r="9" spans="1:10" s="1" customFormat="1">
      <c r="A9" s="13">
        <v>7</v>
      </c>
      <c r="B9" s="19" t="s">
        <v>68</v>
      </c>
      <c r="C9" s="14" t="s">
        <v>69</v>
      </c>
      <c r="D9" s="15">
        <v>988606603</v>
      </c>
      <c r="E9" s="14" t="s">
        <v>70</v>
      </c>
      <c r="F9" s="16" t="s">
        <v>71</v>
      </c>
      <c r="G9" s="19" t="s">
        <v>72</v>
      </c>
      <c r="H9" s="15" t="s">
        <v>73</v>
      </c>
      <c r="I9" s="14" t="s">
        <v>30</v>
      </c>
      <c r="J9" s="15" t="s">
        <v>74</v>
      </c>
    </row>
    <row r="10" spans="1:10" s="1" customFormat="1">
      <c r="A10" s="13">
        <v>8</v>
      </c>
      <c r="B10" s="20" t="s">
        <v>75</v>
      </c>
      <c r="C10" s="14" t="s">
        <v>76</v>
      </c>
      <c r="D10" s="15" t="s">
        <v>77</v>
      </c>
      <c r="E10" s="14" t="s">
        <v>78</v>
      </c>
      <c r="F10" s="16" t="s">
        <v>79</v>
      </c>
      <c r="G10" s="20" t="s">
        <v>80</v>
      </c>
      <c r="H10" s="15" t="s">
        <v>81</v>
      </c>
      <c r="I10" s="14" t="s">
        <v>30</v>
      </c>
      <c r="J10" s="15" t="s">
        <v>82</v>
      </c>
    </row>
    <row r="11" spans="1:10" s="1" customFormat="1">
      <c r="A11" s="13">
        <v>9</v>
      </c>
      <c r="B11" s="20" t="s">
        <v>83</v>
      </c>
      <c r="C11" s="14" t="s">
        <v>84</v>
      </c>
      <c r="D11" s="15" t="s">
        <v>85</v>
      </c>
      <c r="E11" s="14" t="s">
        <v>86</v>
      </c>
      <c r="F11" s="16" t="s">
        <v>87</v>
      </c>
      <c r="G11" s="20" t="s">
        <v>88</v>
      </c>
      <c r="H11" s="15" t="s">
        <v>89</v>
      </c>
      <c r="I11" s="14" t="s">
        <v>30</v>
      </c>
      <c r="J11" s="15" t="s">
        <v>90</v>
      </c>
    </row>
    <row r="12" spans="1:10" s="1" customFormat="1">
      <c r="A12" s="13">
        <v>10</v>
      </c>
      <c r="B12" s="21" t="s">
        <v>91</v>
      </c>
      <c r="C12" s="14" t="s">
        <v>92</v>
      </c>
      <c r="D12" s="15" t="s">
        <v>93</v>
      </c>
      <c r="E12" s="14" t="s">
        <v>94</v>
      </c>
      <c r="F12" s="16" t="s">
        <v>95</v>
      </c>
      <c r="G12" s="21" t="s">
        <v>96</v>
      </c>
      <c r="H12" s="15" t="s">
        <v>97</v>
      </c>
      <c r="I12" s="14" t="s">
        <v>30</v>
      </c>
      <c r="J12" s="15" t="s">
        <v>98</v>
      </c>
    </row>
    <row r="13" spans="1:10" s="1" customFormat="1">
      <c r="A13" s="13">
        <v>11</v>
      </c>
      <c r="B13" s="20" t="s">
        <v>99</v>
      </c>
      <c r="C13" s="14" t="s">
        <v>100</v>
      </c>
      <c r="D13" s="15" t="s">
        <v>101</v>
      </c>
      <c r="E13" s="14" t="s">
        <v>102</v>
      </c>
      <c r="F13" s="16" t="s">
        <v>103</v>
      </c>
      <c r="G13" s="20" t="s">
        <v>104</v>
      </c>
      <c r="H13" s="15" t="s">
        <v>105</v>
      </c>
      <c r="I13" s="14" t="s">
        <v>30</v>
      </c>
      <c r="J13" s="15" t="s">
        <v>106</v>
      </c>
    </row>
    <row r="14" spans="1:10" s="1" customFormat="1">
      <c r="A14" s="13">
        <v>12</v>
      </c>
      <c r="B14" s="21" t="s">
        <v>107</v>
      </c>
      <c r="C14" s="14" t="s">
        <v>108</v>
      </c>
      <c r="D14" s="15" t="s">
        <v>109</v>
      </c>
      <c r="E14" s="14" t="s">
        <v>110</v>
      </c>
      <c r="F14" s="16" t="s">
        <v>111</v>
      </c>
      <c r="G14" s="19" t="s">
        <v>112</v>
      </c>
      <c r="H14" s="15" t="s">
        <v>113</v>
      </c>
      <c r="I14" s="14" t="s">
        <v>30</v>
      </c>
      <c r="J14" s="15" t="s">
        <v>114</v>
      </c>
    </row>
    <row r="15" spans="1:10" s="1" customFormat="1">
      <c r="A15" s="13">
        <v>13</v>
      </c>
      <c r="B15" s="22" t="s">
        <v>115</v>
      </c>
      <c r="C15" s="14" t="s">
        <v>116</v>
      </c>
      <c r="D15" s="15" t="s">
        <v>117</v>
      </c>
      <c r="E15" s="14" t="s">
        <v>118</v>
      </c>
      <c r="F15" s="16" t="s">
        <v>119</v>
      </c>
      <c r="G15" s="17" t="s">
        <v>120</v>
      </c>
      <c r="H15" s="15" t="s">
        <v>121</v>
      </c>
      <c r="I15" s="14" t="s">
        <v>30</v>
      </c>
      <c r="J15" s="15" t="s">
        <v>122</v>
      </c>
    </row>
    <row r="16" spans="1:10" s="1" customFormat="1">
      <c r="A16" s="13">
        <v>14</v>
      </c>
      <c r="B16" s="20" t="s">
        <v>123</v>
      </c>
      <c r="C16" s="14" t="s">
        <v>124</v>
      </c>
      <c r="D16" s="15" t="s">
        <v>125</v>
      </c>
      <c r="E16" s="14" t="s">
        <v>126</v>
      </c>
      <c r="F16" s="16" t="s">
        <v>127</v>
      </c>
      <c r="G16" s="23" t="s">
        <v>128</v>
      </c>
      <c r="H16" s="15" t="s">
        <v>129</v>
      </c>
      <c r="I16" s="14" t="s">
        <v>30</v>
      </c>
      <c r="J16" s="15" t="s">
        <v>130</v>
      </c>
    </row>
    <row r="17" spans="1:10" s="1" customFormat="1">
      <c r="A17" s="13">
        <v>15</v>
      </c>
      <c r="B17" s="20" t="s">
        <v>131</v>
      </c>
      <c r="C17" s="14" t="s">
        <v>132</v>
      </c>
      <c r="D17" s="15" t="s">
        <v>133</v>
      </c>
      <c r="E17" s="14" t="s">
        <v>134</v>
      </c>
      <c r="F17" s="16" t="s">
        <v>135</v>
      </c>
      <c r="G17" s="17" t="s">
        <v>136</v>
      </c>
      <c r="H17" s="15" t="s">
        <v>137</v>
      </c>
      <c r="I17" s="14" t="s">
        <v>30</v>
      </c>
      <c r="J17" s="15" t="s">
        <v>138</v>
      </c>
    </row>
    <row r="18" spans="1:10" s="1" customFormat="1">
      <c r="A18" s="13">
        <v>16</v>
      </c>
      <c r="B18" s="20" t="s">
        <v>139</v>
      </c>
      <c r="C18" s="14" t="s">
        <v>140</v>
      </c>
      <c r="D18" s="15" t="s">
        <v>141</v>
      </c>
      <c r="E18" s="14" t="s">
        <v>142</v>
      </c>
      <c r="F18" s="16" t="s">
        <v>143</v>
      </c>
      <c r="G18" s="17" t="s">
        <v>144</v>
      </c>
      <c r="H18" s="15" t="s">
        <v>145</v>
      </c>
      <c r="I18" s="14" t="s">
        <v>30</v>
      </c>
      <c r="J18" s="15" t="s">
        <v>146</v>
      </c>
    </row>
    <row r="19" spans="1:10" s="1" customFormat="1">
      <c r="A19" s="13">
        <v>17</v>
      </c>
      <c r="B19" s="20" t="s">
        <v>147</v>
      </c>
      <c r="C19" s="14" t="s">
        <v>148</v>
      </c>
      <c r="D19" s="15">
        <v>829699266</v>
      </c>
      <c r="E19" s="14" t="s">
        <v>149</v>
      </c>
      <c r="F19" s="16" t="s">
        <v>150</v>
      </c>
      <c r="G19" s="20" t="s">
        <v>151</v>
      </c>
      <c r="H19" s="15" t="s">
        <v>152</v>
      </c>
      <c r="I19" s="14" t="s">
        <v>30</v>
      </c>
      <c r="J19" s="15" t="s">
        <v>153</v>
      </c>
    </row>
    <row r="20" spans="1:10" s="1" customFormat="1">
      <c r="A20" s="13">
        <v>18</v>
      </c>
      <c r="B20" s="20" t="s">
        <v>154</v>
      </c>
      <c r="C20" s="14" t="s">
        <v>155</v>
      </c>
      <c r="D20" s="15" t="s">
        <v>156</v>
      </c>
      <c r="E20" s="14" t="s">
        <v>157</v>
      </c>
      <c r="F20" s="16" t="s">
        <v>158</v>
      </c>
      <c r="G20" s="20" t="s">
        <v>159</v>
      </c>
      <c r="H20" s="15" t="s">
        <v>160</v>
      </c>
      <c r="I20" s="14" t="s">
        <v>30</v>
      </c>
      <c r="J20" s="15" t="s">
        <v>161</v>
      </c>
    </row>
    <row r="21" spans="1:10" s="1" customFormat="1">
      <c r="A21" s="13">
        <v>19</v>
      </c>
      <c r="B21" s="20" t="s">
        <v>162</v>
      </c>
      <c r="C21" s="14" t="s">
        <v>163</v>
      </c>
      <c r="D21" s="15">
        <v>913402388</v>
      </c>
      <c r="E21" s="14" t="s">
        <v>164</v>
      </c>
      <c r="F21" s="16">
        <v>976834121</v>
      </c>
      <c r="G21" s="20" t="s">
        <v>165</v>
      </c>
      <c r="H21" s="15" t="s">
        <v>166</v>
      </c>
      <c r="I21" s="14" t="s">
        <v>30</v>
      </c>
      <c r="J21" s="15" t="s">
        <v>167</v>
      </c>
    </row>
    <row r="22" spans="1:10" s="1" customFormat="1">
      <c r="A22" s="13">
        <v>20</v>
      </c>
      <c r="B22" s="20" t="s">
        <v>168</v>
      </c>
      <c r="C22" s="14" t="s">
        <v>169</v>
      </c>
      <c r="D22" s="15" t="s">
        <v>170</v>
      </c>
      <c r="E22" s="14" t="s">
        <v>171</v>
      </c>
      <c r="F22" s="16" t="s">
        <v>172</v>
      </c>
      <c r="G22" s="20" t="s">
        <v>173</v>
      </c>
      <c r="H22" s="15" t="s">
        <v>174</v>
      </c>
      <c r="I22" s="14" t="s">
        <v>30</v>
      </c>
      <c r="J22" s="15" t="s">
        <v>175</v>
      </c>
    </row>
    <row r="23" spans="1:10" s="1" customFormat="1">
      <c r="A23" s="13">
        <v>21</v>
      </c>
      <c r="B23" s="20" t="s">
        <v>176</v>
      </c>
      <c r="C23" s="14" t="s">
        <v>177</v>
      </c>
      <c r="D23" s="15" t="s">
        <v>178</v>
      </c>
      <c r="E23" s="14" t="s">
        <v>179</v>
      </c>
      <c r="F23" s="16" t="s">
        <v>180</v>
      </c>
      <c r="G23" s="20" t="s">
        <v>165</v>
      </c>
      <c r="H23" s="15" t="s">
        <v>181</v>
      </c>
      <c r="I23" s="14" t="s">
        <v>30</v>
      </c>
      <c r="J23" s="15" t="s">
        <v>182</v>
      </c>
    </row>
    <row r="25" spans="1:10">
      <c r="B25" s="24" t="s">
        <v>183</v>
      </c>
    </row>
    <row r="26" spans="1:10">
      <c r="B26" s="24" t="s">
        <v>184</v>
      </c>
    </row>
    <row r="27" spans="1:10">
      <c r="B27" s="24" t="s">
        <v>185</v>
      </c>
    </row>
  </sheetData>
  <mergeCells count="1">
    <mergeCell ref="B1:I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Mẫu đăng ký lớp 1, 2, 3, 4</vt:lpstr>
      <vt:lpstr>Mẫu đăng ký lớp 6, 7, 8</vt:lpstr>
      <vt:lpstr>Báo giá</vt:lpstr>
      <vt:lpstr>Thong tin viet hop dong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Hung</cp:lastModifiedBy>
  <cp:lastPrinted>2020-06-12T04:25:00Z</cp:lastPrinted>
  <dcterms:created xsi:type="dcterms:W3CDTF">2019-05-05T04:22:00Z</dcterms:created>
  <dcterms:modified xsi:type="dcterms:W3CDTF">2023-09-18T09:26:47Z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