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65" windowWidth="14805" windowHeight="7950" activeTab="2"/>
  </bookViews>
  <sheets>
    <sheet name="MN" sheetId="7" r:id="rId1"/>
    <sheet name="TH" sheetId="6" r:id="rId2"/>
    <sheet name="THCS" sheetId="5" r:id="rId3"/>
    <sheet name="Sheet2" sheetId="9" r:id="rId4"/>
  </sheets>
  <definedNames>
    <definedName name="_Hlk389466331" localSheetId="0">MN!#REF!</definedName>
    <definedName name="_Hlk389466331" localSheetId="1">TH!#REF!</definedName>
    <definedName name="_Hlk389466331" localSheetId="2">THCS!#REF!</definedName>
    <definedName name="OLE_LINK74" localSheetId="0">MN!#REF!</definedName>
    <definedName name="OLE_LINK74" localSheetId="1">TH!#REF!</definedName>
    <definedName name="OLE_LINK74" localSheetId="2">THCS!#REF!</definedName>
  </definedNames>
  <calcPr calcId="152511"/>
</workbook>
</file>

<file path=xl/calcChain.xml><?xml version="1.0" encoding="utf-8"?>
<calcChain xmlns="http://schemas.openxmlformats.org/spreadsheetml/2006/main">
  <c r="C7" i="7"/>
  <c r="C29" i="6" l="1"/>
  <c r="C30" i="5"/>
  <c r="C70" i="7" l="1"/>
  <c r="C75" s="1"/>
  <c r="C64"/>
  <c r="C67" s="1"/>
  <c r="C53"/>
  <c r="C49"/>
  <c r="C46"/>
  <c r="C40"/>
  <c r="C16"/>
  <c r="C23" s="1"/>
  <c r="C7" i="6"/>
  <c r="C25" s="1"/>
  <c r="C72"/>
  <c r="C77" s="1"/>
  <c r="C66"/>
  <c r="C69" s="1"/>
  <c r="C55"/>
  <c r="C51"/>
  <c r="C48"/>
  <c r="C42"/>
  <c r="C18"/>
  <c r="C43" i="5"/>
  <c r="C73"/>
  <c r="C78" s="1"/>
  <c r="C67"/>
  <c r="C70" s="1"/>
  <c r="C58" i="7" l="1"/>
  <c r="C76" s="1"/>
  <c r="C60" i="6"/>
  <c r="C78" s="1"/>
  <c r="C19" i="5"/>
  <c r="C7"/>
  <c r="C56"/>
  <c r="C52"/>
  <c r="C49"/>
  <c r="C61" l="1"/>
  <c r="C26"/>
  <c r="C79" s="1"/>
</calcChain>
</file>

<file path=xl/sharedStrings.xml><?xml version="1.0" encoding="utf-8"?>
<sst xmlns="http://schemas.openxmlformats.org/spreadsheetml/2006/main" count="320" uniqueCount="109">
  <si>
    <t>TT</t>
  </si>
  <si>
    <t>Nội dung tiêu chí thi đua</t>
  </si>
  <si>
    <t>Tổ chức và tham gia thực hiện tốt hoạt động phong trào thi đua trong khối thi đua</t>
  </si>
  <si>
    <t>Điểm 
tối đa</t>
  </si>
  <si>
    <t>Điểm 
tự chấm</t>
  </si>
  <si>
    <t>Điểm 
Khối chấm</t>
  </si>
  <si>
    <t>Điểm 
chuẩn</t>
  </si>
  <si>
    <t>Kế hoạch</t>
  </si>
  <si>
    <t>Thực hiện</t>
  </si>
  <si>
    <t>Kết quả</t>
  </si>
  <si>
    <t>Tỷ lệ</t>
  </si>
  <si>
    <t>DIỄN GIẢI NỘI DUNG TỰ CHẤM ĐIỂM
(có thuyết minh cụ thể và số liệu minh họa)</t>
  </si>
  <si>
    <t>Thực hiện tốt công tác khen thưởng, đề nghị khen thưởng theo quy định (có số liệu cụ thể)</t>
  </si>
  <si>
    <t>TỔNG ĐIỂM THƯỞNG</t>
  </si>
  <si>
    <t>Kết quả triển khai thực hiện Quy chế văn hóa nơi công sở (QĐ 129/2007/QĐ-TTg ngày 02/8/2007)</t>
  </si>
  <si>
    <t>II. Nội dung 2: Thực hiện chủ trương của Đảng, chính sách pháp luật của Nhà nước; xây dựng hệ thống chính trị (200 điểm).</t>
  </si>
  <si>
    <t>Tổ chức phong trào thi đua yêu nước thiết thực, có nhiều cách làm mới đem lại hiệu quả cao. Đẩy mạnh học tập và làm theo tư tưởng, đạo đức, phong cách Hồ Chí Minh.</t>
  </si>
  <si>
    <t>a) Có văn bản triển khai thực hiện phong trào thi đua gắn với việc đẩy mạnh học tập và làm theo tư tưởng, đạo đức, phong cách Hồ Chí Minh.</t>
  </si>
  <si>
    <t xml:space="preserve">Kết quả đánh giá, xếp loại tổ chức cơ sở Đảng </t>
  </si>
  <si>
    <t>Kết quả đánh giá, xếp loại tổ chức đoàn thể</t>
  </si>
  <si>
    <t>b) Hoàn thành tốt nhiệm vụ</t>
  </si>
  <si>
    <t>a) Vững mạnh hoặc xuất sắc</t>
  </si>
  <si>
    <t>Tổng điểm nội dung 1</t>
  </si>
  <si>
    <t>Tổng điểm nội dung 2</t>
  </si>
  <si>
    <t>III. Nội dung 3: Công tác thi đua khen thưởng và tham gia hoạt động khối thi đua (200 điểm)</t>
  </si>
  <si>
    <t xml:space="preserve">Xây dựng kế hoạch triển khai phát động và thực hiện tốt phong trào thi đua yêu nước trong cơ quan, đơn vị (có đề ra các chỉ tiêu thi đua cụ thể). </t>
  </si>
  <si>
    <t>Công tác phát hiện, bồi dưỡng và nhân rộng điển hình tiên tiến của đơn vị</t>
  </si>
  <si>
    <t xml:space="preserve">a) Có kế hoạch xây dựng, bồi dưỡng và nhân rộng điển hình tiên tiến tại đơn vị </t>
  </si>
  <si>
    <t>Tổng điểm nội dung 3</t>
  </si>
  <si>
    <t>IV. Nội dung 4: Điểm thưởng ( 50 điểm)</t>
  </si>
  <si>
    <t>Tổ chức bộ máy làm công tác thi đua khen thưởng và đào tạo bồi dưỡng</t>
  </si>
  <si>
    <t>a) Có văn bản phân công công chức kiêm nhiệm công tác thi đua khen thưởng của đơn vị</t>
  </si>
  <si>
    <t>Tổng điểm trừ</t>
  </si>
  <si>
    <t>b) Tình hình và hiệu quả thực hiện quy chế dân chủ cơ sở</t>
  </si>
  <si>
    <t>Công tác xây dựng bộ máy tổ chức đơn vị, gồm:</t>
  </si>
  <si>
    <t xml:space="preserve">Điểm 
trừ </t>
  </si>
  <si>
    <t>PHỤ LỤC 1</t>
  </si>
  <si>
    <t>CỘNG HÒA XÃ HỘI CHỦ NGHĨA VIỆT NAM
Độc lập - Tự do - Hạnh phúc</t>
  </si>
  <si>
    <t>Kết quả thực hiện các chỉ tiêu, nhiệm vụ so với kế hoạch năm học, gồm:</t>
  </si>
  <si>
    <t>Có học sinh giỏi cấp Thành phố đạt giải</t>
  </si>
  <si>
    <t>a) Kết quả sắp xếp, tinh giản bộ máy tổ chức và công tác quy hoạch, đào tạo bồi dưỡng cán bộ, viên chức, xây dựng và quản lý đội ngũ cán bộ, viên chức (có đề án, kế hoạch thực hiện, kết quả thực hiện tinh giản theo kế hoạch)</t>
  </si>
  <si>
    <t>c) Kết quả quản lý sử dụng ngân sách, công tác quản lý tài sản công; kết quả thực hiện khoán quỹ lương và biên chế hành chính, tăng thu nhập cho cán bộ, viên chức so với năm trước.</t>
  </si>
  <si>
    <t xml:space="preserve">đ) Có triển khai thực hành tiết kiệm, 
chống tham nhũng, lãng phí tại đơn vị. </t>
  </si>
  <si>
    <t>Tổ chức, tham gia học tập, quán triệt, triển khai chủ trương của Đảng, chính sách và pháp luật của Nhà nước.</t>
  </si>
  <si>
    <t>Thực hiện có hiệu quả các phong trào thi đua do huyện, thành phố phát động</t>
  </si>
  <si>
    <t>b) Có phát hiện, bồi dưỡng, tuyên dương gương điển hình tiêu biểu tại đơn vị</t>
  </si>
  <si>
    <t>c) Thực hiện chi khen thưởng theo quy định</t>
  </si>
  <si>
    <t xml:space="preserve">b) Có cử cán bộ, viên chức, người lao động tham gia tập huấn, bồi dưỡng nghiệp vụ công tác thi đua khen thưởng đúng thành phần quy định  </t>
  </si>
  <si>
    <r>
      <t xml:space="preserve">a) Đảm bảo đầy đủ thành phần hồ sơ đề nghị khen thưởng </t>
    </r>
    <r>
      <rPr>
        <i/>
        <sz val="13"/>
        <color rgb="FF0033CC"/>
        <rFont val="Times New Roman"/>
        <family val="1"/>
      </rPr>
      <t>(Thiếu 1 văn bản trừ 1 điểm)</t>
    </r>
  </si>
  <si>
    <r>
      <t xml:space="preserve">b) Đảm bảo gửi hồ sơ đúng tiến độ thời gian theo quy định </t>
    </r>
    <r>
      <rPr>
        <i/>
        <sz val="13"/>
        <color rgb="FF0033CC"/>
        <rFont val="Times New Roman"/>
        <family val="1"/>
      </rPr>
      <t>(Trễ 1 ngày trừ 1 điểm)</t>
    </r>
  </si>
  <si>
    <r>
      <t xml:space="preserve">Đảm bảo chế độ thông tin báo cáo định kỳ (6 tháng, năm, tự kiểm tra), chuyên đề và đột xuất theo quy định </t>
    </r>
    <r>
      <rPr>
        <i/>
        <sz val="13"/>
        <color rgb="FF0033CC"/>
        <rFont val="Times New Roman"/>
        <family val="1"/>
      </rPr>
      <t>(Trễ 1 ngày trừ 1 điểm).</t>
    </r>
  </si>
  <si>
    <t>Thưởng cho đơn vị Khối trưởng:</t>
  </si>
  <si>
    <t>Có cách làm tốt, đổi mới, sáng tạo trong việc tổ chức hoạt động Khối thi đua (liệt kê nội dung)</t>
  </si>
  <si>
    <t xml:space="preserve">Tổ chức sinh hoạt ít nhất 02 chuyên đề trong năm </t>
  </si>
  <si>
    <t>Trừ điểm đối với các đơn vị trong Khối thi đua như sau:</t>
  </si>
  <si>
    <t>Trừ điểm đối với các đơn vị bị cấp trên phê bình bằng văn bản (trừ 02 điểm/văn bản) hoặc có cá nhân là lãnh đạo (Hiệu trưởng, Phó Hiệu trưởng) bị kỷ luật bằng hình thức cảnh cáo trở lên</t>
  </si>
  <si>
    <t xml:space="preserve">Trừ điểm đối với các đơn vị trong khối không thực hiện nghiêm túc Quy chế hoạt động của Khối thi đua; không báo cáo và không thực hiện đầy đủ các nhiệm vụ được giao trong hoạt động khối </t>
  </si>
  <si>
    <t xml:space="preserve">Trừ điểm đối với các đơn vị không tham dự các cuộc họp Khối hoặc không cử đúng thành phần dự họp Khối thi đua trong năm </t>
  </si>
  <si>
    <t xml:space="preserve">Trừ điểm đối với đơn vị trong năm đảm nhiệm Khối trưởng, Khối phó nhưng trong năm chưa ban hành quy chế, bảng điểm, kế hoạch, chương trình hoạt động khối, chưa đảm bảo tổ chức họp định kỳ và chuyên đề theo quy định </t>
  </si>
  <si>
    <t>a) Hoàn thành xuất sắc nhiệm vụ</t>
  </si>
  <si>
    <t>c) Hoàn thành nhiệm vụ</t>
  </si>
  <si>
    <t>d) Không hoàn thành nhiệm vụ</t>
  </si>
  <si>
    <t>b) Khá hoặc tiên tiến</t>
  </si>
  <si>
    <t>TỔNG ĐIỂM THI ĐUA 
((Tổng điểm 3 nội dung + Điểm thưởng)- Điểm trừ)</t>
  </si>
  <si>
    <t>PHỤ LỤC 2</t>
  </si>
  <si>
    <t>PHỤ LỤC 3</t>
  </si>
  <si>
    <t>c) Giảm suy dinh dưỡng</t>
  </si>
  <si>
    <t>d) Giảm dư cân - béo phì</t>
  </si>
  <si>
    <t>Kết quả thực hiện công tác chăm sóc, giáo dục trẻ  và xây dựng bồi dưỡng đội ngũ cán bộ, giáo viên, nhân viên</t>
  </si>
  <si>
    <t>Có giáo viên đạt giải giáo viên dạy giỏi cấp trường, cấp huyện</t>
  </si>
  <si>
    <t>Thưởng cho các tiêu chí định lượng trong mục 1, nội dung 1 của phần I: cứ vượt 01% kế hoạch thì được thưởng 01% điểm chuẩn của tiêu chí đó, nhưng không vượt quá 15 điểm chuẩn (Điểm thưởng này chỉ áp dụng đối với các tiêu chí định lượng.)</t>
  </si>
  <si>
    <t>I. Nội dung 1: Thi đua thực hiện nhiệm vụ giáo dục và đào tạo (550 điểm).</t>
  </si>
  <si>
    <t>V. Nội dung 5: Điểm trừ (20 điểm)</t>
  </si>
  <si>
    <t>TIÊU CHÍ VÀ THANG ĐIỂM THI ĐUA TỰ CHẤM NĂM HỌC ………..
(Đối với các trường mầm non)</t>
  </si>
  <si>
    <r>
      <t xml:space="preserve">Thưởng  các đơn vị có các nội dung thực hiện sáng tạo, có hiệu quả nổi bật trong tổ chức phong trào thi đua  </t>
    </r>
    <r>
      <rPr>
        <i/>
        <sz val="13"/>
        <color rgb="FF0033CC"/>
        <rFont val="Times New Roman"/>
        <family val="1"/>
      </rPr>
      <t>(đơn vị ghi cụ thể các nội dung và cung cấp tài liệu liên quan cho Khối trưởng)</t>
    </r>
  </si>
  <si>
    <t>Có văn bản đăng ký chỉ tiêu thi đua và danh hiệu thi đua cho tập thể, cá nhân gửi về Phòng Nội vụ và Khối trưởng khối thi đua đúng thời gian quy định</t>
  </si>
  <si>
    <t>Trường đạt thư viện đạt chuẩn:
- Xuất sắc: 30 điểm
- Tiên tiến: 25 điểm
- Đạt chuẩn: 20 điểm</t>
  </si>
  <si>
    <t>Tỷ lệ hoàn thành chương trình tiểu học năm sau cao hơn năm trước</t>
  </si>
  <si>
    <t>d) Yếu</t>
  </si>
  <si>
    <t>c) Trung bình</t>
  </si>
  <si>
    <t>e) Yếu</t>
  </si>
  <si>
    <t xml:space="preserve">c) Trung bình </t>
  </si>
  <si>
    <t>TIÊU CHÍ VÀ THANG ĐIỂM THI ĐUA TỰ CHẤM NĂM HỌC ……..
(Đối với các trường tiểu học)</t>
  </si>
  <si>
    <t>TIÊU CHÍ VÀ THANG ĐIỂM THI ĐUA TỰ CHẤM NĂM HỌC …….
(Đối với các trường trung học cơ sở, Trung tâm Giáo dục nghề nghiệp
- Giáo dục thường xuyên)</t>
  </si>
  <si>
    <t>a) Tỷ lệ huy động vào các lớp đầu cấp đạt 100%</t>
  </si>
  <si>
    <t>b) Tỷ lệ trẻ đạt bé khỏe, bé ngoan đạt từ 98%</t>
  </si>
  <si>
    <t>đ) Tỷ lệ học sinh tham gia bảo hiểm y tế đạt 96%</t>
  </si>
  <si>
    <t>Tỷ lệ xếp loại giáo viên đạt loại giỏi đạt 90% trở lên</t>
  </si>
  <si>
    <t>Tỷ lệ giáo viên đạt chuẩn đào tạo đạt 90% trở lên</t>
  </si>
  <si>
    <t>b) Phấn đấu không có học sinh bỏ học dưới 0,5%</t>
  </si>
  <si>
    <t>c) Hiệu suất đào tạo đạt 98% trở lên</t>
  </si>
  <si>
    <t>d) Tỷ lệ học sinh đạt hạnh kiểm khá, tốt từ 95% trở lên</t>
  </si>
  <si>
    <t>đ) Thực hiện phổ cập bơi đạt 40% trở lên</t>
  </si>
  <si>
    <t>e) Tỷ lệ học sinh tham gia bảo hiểm y tế đạt 96%</t>
  </si>
  <si>
    <t>c) Hiệu suất đào tạo đạt 92% trở lên</t>
  </si>
  <si>
    <t>d) Phân luồng học sinh đạt 27%</t>
  </si>
  <si>
    <t>đ) Tỷ lệ học sinh đạt hạnh kiểm khá, tốt từ 95% trở lên</t>
  </si>
  <si>
    <t>e) Thực hiện phổ cập bơi đạt 90% trở lên</t>
  </si>
  <si>
    <t>f) Tỷ lệ học sinh tham gia bảo hiểm y tế đạt 96%</t>
  </si>
  <si>
    <t>Tỷ lệ tốt nghiệp năm sau cao hơn năm trước</t>
  </si>
  <si>
    <t xml:space="preserve">đ) Có triển khai thực hành tiết kiệm, chống tham nhũng, lãng phí tại đơn vị. </t>
  </si>
  <si>
    <r>
      <t xml:space="preserve">UBND QUẬN TÂN BÌNH
</t>
    </r>
    <r>
      <rPr>
        <b/>
        <sz val="13"/>
        <color rgb="FF0033CC"/>
        <rFont val="Times New Roman"/>
        <family val="1"/>
      </rPr>
      <t>TÊN ĐƠN VỊ</t>
    </r>
  </si>
  <si>
    <t>d) Có kế hoạch, chương trình công tác cụ thể, triển khai đầy đủ, kịp thời những chỉ đạo tập trung của Ủy ban nhân dân quận.</t>
  </si>
  <si>
    <t>b) Giới thiệu gương điển hình tiên tiến về Hội đồng Thi đua - Khen thưởng quận (thông qua Phòng Nội vụ) hàng quý</t>
  </si>
  <si>
    <t>Thưởng cho các đơn vị thực hiện tốt công tác tuyên truyền về thi đua, khen thưởng; phát hiện, bồi dưỡng, giới thiệu, tuyên dương điển hình tiên tiến về Ủy ban nhân dân quận (thông qua Phòng Nội vụ) hàng quý</t>
  </si>
  <si>
    <t>Có học sinh đạt các giải thưởng trong các hoạt động, phong trào thi đua do quận tổ chức</t>
  </si>
  <si>
    <t>Thực hiện chương trình thể thao ngoại khóa và tổ chức giải vô địch thể thao học sinh (hoặc Hội khỏe Phù Đổng) cấp trường và tham dự cấp quận; cũng như thực hiện chương trình thể thao ngoại khóa cho học sinh…</t>
  </si>
  <si>
    <t>Thực hiện chương trình thể thao ngoại khóa và tổ chức giải vô địch thể thao học sinh (hoặc Hội khỏe Phù Đổng) cấp trường và tham dự cấp quận; cũng như thực hiện chương trình thể thao ngoại khóa cho học sinh, tập trung các môn: bóng đá, bơi lội,…</t>
  </si>
  <si>
    <t>Thực hiện có hiệu quả các phong trào thi đua do quận, thành phố phát động</t>
  </si>
</sst>
</file>

<file path=xl/styles.xml><?xml version="1.0" encoding="utf-8"?>
<styleSheet xmlns="http://schemas.openxmlformats.org/spreadsheetml/2006/main">
  <fonts count="9">
    <font>
      <sz val="11"/>
      <color theme="1"/>
      <name val="Calibri"/>
      <family val="2"/>
      <scheme val="minor"/>
    </font>
    <font>
      <sz val="12"/>
      <color theme="1"/>
      <name val="Cambria"/>
      <family val="1"/>
      <charset val="163"/>
      <scheme val="major"/>
    </font>
    <font>
      <sz val="12"/>
      <color rgb="FFFF0000"/>
      <name val="Cambria"/>
      <family val="1"/>
      <charset val="163"/>
      <scheme val="major"/>
    </font>
    <font>
      <sz val="13"/>
      <color rgb="FF0033CC"/>
      <name val="Times New Roman"/>
      <family val="1"/>
    </font>
    <font>
      <b/>
      <sz val="13"/>
      <color rgb="FF0033CC"/>
      <name val="Times New Roman"/>
      <family val="1"/>
    </font>
    <font>
      <sz val="12"/>
      <color rgb="FF0033CC"/>
      <name val="Cambria"/>
      <family val="1"/>
      <charset val="163"/>
      <scheme val="major"/>
    </font>
    <font>
      <i/>
      <sz val="13"/>
      <color rgb="FF0033CC"/>
      <name val="Times New Roman"/>
      <family val="1"/>
    </font>
    <font>
      <b/>
      <sz val="12"/>
      <color rgb="FF0033CC"/>
      <name val="Times New Roman"/>
      <family val="1"/>
    </font>
    <font>
      <sz val="13"/>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38">
    <xf numFmtId="0" fontId="0" fillId="0" borderId="0" xfId="0"/>
    <xf numFmtId="0" fontId="1" fillId="0" borderId="0" xfId="0" applyFont="1"/>
    <xf numFmtId="0" fontId="2"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xf numFmtId="0" fontId="3" fillId="0" borderId="1" xfId="0" applyFont="1" applyBorder="1" applyAlignment="1">
      <alignment vertical="top" wrapText="1"/>
    </xf>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justify" vertical="top" wrapText="1"/>
    </xf>
    <xf numFmtId="0" fontId="4"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Fill="1"/>
    <xf numFmtId="0" fontId="2" fillId="0" borderId="0" xfId="0" applyFont="1" applyFill="1"/>
    <xf numFmtId="0" fontId="2" fillId="2" borderId="0" xfId="0" applyFont="1" applyFill="1"/>
    <xf numFmtId="0" fontId="6" fillId="0" borderId="1" xfId="0" applyFont="1" applyFill="1" applyBorder="1" applyAlignment="1">
      <alignment horizontal="justify" vertical="top"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0" xfId="0" applyFont="1" applyFill="1"/>
    <xf numFmtId="0" fontId="4"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top" wrapText="1"/>
    </xf>
    <xf numFmtId="0" fontId="4" fillId="0" borderId="3" xfId="0" applyFont="1" applyFill="1" applyBorder="1" applyAlignment="1">
      <alignment horizontal="center" vertical="center" wrapText="1"/>
    </xf>
    <xf numFmtId="0" fontId="1" fillId="0" borderId="0" xfId="0" applyFont="1" applyFill="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0" fontId="7"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4"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7"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justify" vertical="top"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top" wrapText="1"/>
    </xf>
    <xf numFmtId="0" fontId="6" fillId="0" borderId="1" xfId="0" applyFont="1" applyBorder="1" applyAlignment="1">
      <alignment vertical="top"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4" fillId="0"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795618</xdr:colOff>
      <xdr:row>1</xdr:row>
      <xdr:rowOff>515470</xdr:rowOff>
    </xdr:from>
    <xdr:to>
      <xdr:col>1</xdr:col>
      <xdr:colOff>1692089</xdr:colOff>
      <xdr:row>1</xdr:row>
      <xdr:rowOff>526676</xdr:rowOff>
    </xdr:to>
    <xdr:cxnSp macro="">
      <xdr:nvCxnSpPr>
        <xdr:cNvPr id="2" name="Straight Connector 1"/>
        <xdr:cNvCxnSpPr/>
      </xdr:nvCxnSpPr>
      <xdr:spPr>
        <a:xfrm flipV="1">
          <a:off x="1195668" y="725020"/>
          <a:ext cx="896471"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307041</xdr:colOff>
      <xdr:row>1</xdr:row>
      <xdr:rowOff>462803</xdr:rowOff>
    </xdr:from>
    <xdr:to>
      <xdr:col>7</xdr:col>
      <xdr:colOff>615203</xdr:colOff>
      <xdr:row>1</xdr:row>
      <xdr:rowOff>474009</xdr:rowOff>
    </xdr:to>
    <xdr:cxnSp macro="">
      <xdr:nvCxnSpPr>
        <xdr:cNvPr id="3" name="Straight Connector 2"/>
        <xdr:cNvCxnSpPr/>
      </xdr:nvCxnSpPr>
      <xdr:spPr>
        <a:xfrm>
          <a:off x="3993216" y="672353"/>
          <a:ext cx="2146487"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2061881</xdr:colOff>
      <xdr:row>2</xdr:row>
      <xdr:rowOff>634814</xdr:rowOff>
    </xdr:from>
    <xdr:to>
      <xdr:col>5</xdr:col>
      <xdr:colOff>156880</xdr:colOff>
      <xdr:row>2</xdr:row>
      <xdr:rowOff>634814</xdr:rowOff>
    </xdr:to>
    <xdr:cxnSp macro="">
      <xdr:nvCxnSpPr>
        <xdr:cNvPr id="4" name="Straight Connector 3"/>
        <xdr:cNvCxnSpPr/>
      </xdr:nvCxnSpPr>
      <xdr:spPr>
        <a:xfrm flipV="1">
          <a:off x="2409263" y="1385608"/>
          <a:ext cx="17705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605118</xdr:colOff>
      <xdr:row>1</xdr:row>
      <xdr:rowOff>515470</xdr:rowOff>
    </xdr:from>
    <xdr:to>
      <xdr:col>1</xdr:col>
      <xdr:colOff>1501589</xdr:colOff>
      <xdr:row>1</xdr:row>
      <xdr:rowOff>526676</xdr:rowOff>
    </xdr:to>
    <xdr:cxnSp macro="">
      <xdr:nvCxnSpPr>
        <xdr:cNvPr id="2" name="Straight Connector 1"/>
        <xdr:cNvCxnSpPr/>
      </xdr:nvCxnSpPr>
      <xdr:spPr>
        <a:xfrm flipV="1">
          <a:off x="957543" y="725020"/>
          <a:ext cx="896471"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1</xdr:row>
      <xdr:rowOff>481853</xdr:rowOff>
    </xdr:from>
    <xdr:to>
      <xdr:col>7</xdr:col>
      <xdr:colOff>862853</xdr:colOff>
      <xdr:row>1</xdr:row>
      <xdr:rowOff>493059</xdr:rowOff>
    </xdr:to>
    <xdr:cxnSp macro="">
      <xdr:nvCxnSpPr>
        <xdr:cNvPr id="3" name="Straight Connector 2"/>
        <xdr:cNvCxnSpPr/>
      </xdr:nvCxnSpPr>
      <xdr:spPr>
        <a:xfrm>
          <a:off x="3726516" y="691403"/>
          <a:ext cx="1975037"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1949823</xdr:colOff>
      <xdr:row>2</xdr:row>
      <xdr:rowOff>840441</xdr:rowOff>
    </xdr:from>
    <xdr:to>
      <xdr:col>5</xdr:col>
      <xdr:colOff>44822</xdr:colOff>
      <xdr:row>3</xdr:row>
      <xdr:rowOff>0</xdr:rowOff>
    </xdr:to>
    <xdr:cxnSp macro="">
      <xdr:nvCxnSpPr>
        <xdr:cNvPr id="4" name="Straight Connector 3"/>
        <xdr:cNvCxnSpPr/>
      </xdr:nvCxnSpPr>
      <xdr:spPr>
        <a:xfrm flipV="1">
          <a:off x="2302248" y="1583391"/>
          <a:ext cx="1781174" cy="72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605118</xdr:colOff>
      <xdr:row>1</xdr:row>
      <xdr:rowOff>515470</xdr:rowOff>
    </xdr:from>
    <xdr:to>
      <xdr:col>1</xdr:col>
      <xdr:colOff>1501589</xdr:colOff>
      <xdr:row>1</xdr:row>
      <xdr:rowOff>526676</xdr:rowOff>
    </xdr:to>
    <xdr:cxnSp macro="">
      <xdr:nvCxnSpPr>
        <xdr:cNvPr id="3" name="Straight Connector 2"/>
        <xdr:cNvCxnSpPr/>
      </xdr:nvCxnSpPr>
      <xdr:spPr>
        <a:xfrm flipV="1">
          <a:off x="952500" y="728382"/>
          <a:ext cx="896471"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1</xdr:row>
      <xdr:rowOff>481853</xdr:rowOff>
    </xdr:from>
    <xdr:to>
      <xdr:col>7</xdr:col>
      <xdr:colOff>862853</xdr:colOff>
      <xdr:row>1</xdr:row>
      <xdr:rowOff>493059</xdr:rowOff>
    </xdr:to>
    <xdr:cxnSp macro="">
      <xdr:nvCxnSpPr>
        <xdr:cNvPr id="5" name="Straight Connector 4"/>
        <xdr:cNvCxnSpPr/>
      </xdr:nvCxnSpPr>
      <xdr:spPr>
        <a:xfrm>
          <a:off x="3709147" y="694765"/>
          <a:ext cx="1983441"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1949823</xdr:colOff>
      <xdr:row>2</xdr:row>
      <xdr:rowOff>840441</xdr:rowOff>
    </xdr:from>
    <xdr:to>
      <xdr:col>5</xdr:col>
      <xdr:colOff>44822</xdr:colOff>
      <xdr:row>3</xdr:row>
      <xdr:rowOff>0</xdr:rowOff>
    </xdr:to>
    <xdr:cxnSp macro="">
      <xdr:nvCxnSpPr>
        <xdr:cNvPr id="9" name="Straight Connector 8"/>
        <xdr:cNvCxnSpPr/>
      </xdr:nvCxnSpPr>
      <xdr:spPr>
        <a:xfrm flipV="1">
          <a:off x="2297205" y="1591235"/>
          <a:ext cx="1770529"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76"/>
  <sheetViews>
    <sheetView view="pageBreakPreview" topLeftCell="A73" zoomScaleNormal="85" zoomScaleSheetLayoutView="100" workbookViewId="0">
      <selection activeCell="B63" sqref="B63"/>
    </sheetView>
  </sheetViews>
  <sheetFormatPr defaultColWidth="9" defaultRowHeight="15.75"/>
  <cols>
    <col min="1" max="1" width="5.28515625" style="13" customWidth="1"/>
    <col min="2" max="2" width="36.7109375" style="1" customWidth="1"/>
    <col min="3" max="3" width="6.42578125" style="1" customWidth="1"/>
    <col min="4" max="4" width="6.28515625" style="1" customWidth="1"/>
    <col min="5" max="5" width="5.85546875" style="1" customWidth="1"/>
    <col min="6" max="6" width="5.140625" style="1" customWidth="1"/>
    <col min="7" max="7" width="6.85546875" style="1" customWidth="1"/>
    <col min="8" max="8" width="12.5703125" style="1" customWidth="1"/>
    <col min="9" max="9" width="6.42578125" style="1" customWidth="1"/>
    <col min="10" max="10" width="10" style="1" customWidth="1"/>
    <col min="11" max="16384" width="9" style="1"/>
  </cols>
  <sheetData>
    <row r="1" spans="1:9" ht="16.5">
      <c r="A1" s="52"/>
      <c r="B1" s="53"/>
      <c r="C1" s="53"/>
      <c r="D1" s="53"/>
      <c r="E1" s="53"/>
      <c r="F1" s="53"/>
      <c r="G1" s="53"/>
      <c r="H1" s="81" t="s">
        <v>36</v>
      </c>
      <c r="I1" s="81"/>
    </row>
    <row r="2" spans="1:9" ht="42" customHeight="1">
      <c r="A2" s="82" t="s">
        <v>101</v>
      </c>
      <c r="B2" s="83"/>
      <c r="C2" s="84" t="s">
        <v>37</v>
      </c>
      <c r="D2" s="84"/>
      <c r="E2" s="84"/>
      <c r="F2" s="84"/>
      <c r="G2" s="84"/>
      <c r="H2" s="84"/>
      <c r="I2" s="84"/>
    </row>
    <row r="3" spans="1:9" ht="53.25" customHeight="1">
      <c r="A3" s="85" t="s">
        <v>73</v>
      </c>
      <c r="B3" s="86"/>
      <c r="C3" s="86"/>
      <c r="D3" s="86"/>
      <c r="E3" s="86"/>
      <c r="F3" s="86"/>
      <c r="G3" s="86"/>
      <c r="H3" s="86"/>
      <c r="I3" s="86"/>
    </row>
    <row r="4" spans="1:9" ht="34.5" customHeight="1">
      <c r="A4" s="87" t="s">
        <v>71</v>
      </c>
      <c r="B4" s="88"/>
      <c r="C4" s="88"/>
      <c r="D4" s="88"/>
      <c r="E4" s="88"/>
      <c r="F4" s="88"/>
      <c r="G4" s="88"/>
      <c r="H4" s="88"/>
      <c r="I4" s="88"/>
    </row>
    <row r="5" spans="1:9" ht="22.5" customHeight="1">
      <c r="A5" s="89" t="s">
        <v>0</v>
      </c>
      <c r="B5" s="89" t="s">
        <v>1</v>
      </c>
      <c r="C5" s="77" t="s">
        <v>6</v>
      </c>
      <c r="D5" s="77" t="s">
        <v>9</v>
      </c>
      <c r="E5" s="77"/>
      <c r="F5" s="77"/>
      <c r="G5" s="77" t="s">
        <v>4</v>
      </c>
      <c r="H5" s="77" t="s">
        <v>11</v>
      </c>
      <c r="I5" s="77" t="s">
        <v>5</v>
      </c>
    </row>
    <row r="6" spans="1:9" ht="75.75" customHeight="1">
      <c r="A6" s="89"/>
      <c r="B6" s="89"/>
      <c r="C6" s="77"/>
      <c r="D6" s="54" t="s">
        <v>7</v>
      </c>
      <c r="E6" s="54" t="s">
        <v>8</v>
      </c>
      <c r="F6" s="54" t="s">
        <v>10</v>
      </c>
      <c r="G6" s="77"/>
      <c r="H6" s="77"/>
      <c r="I6" s="77"/>
    </row>
    <row r="7" spans="1:9" ht="72" customHeight="1">
      <c r="A7" s="35">
        <v>1</v>
      </c>
      <c r="B7" s="55" t="s">
        <v>68</v>
      </c>
      <c r="C7" s="3">
        <f>SUM(C8:C12)</f>
        <v>310</v>
      </c>
      <c r="D7" s="3"/>
      <c r="E7" s="3"/>
      <c r="F7" s="3"/>
      <c r="G7" s="38"/>
      <c r="H7" s="38"/>
      <c r="I7" s="38"/>
    </row>
    <row r="8" spans="1:9" s="5" customFormat="1" ht="39" customHeight="1">
      <c r="A8" s="36"/>
      <c r="B8" s="18" t="s">
        <v>84</v>
      </c>
      <c r="C8" s="38">
        <v>50</v>
      </c>
      <c r="D8" s="3"/>
      <c r="E8" s="3"/>
      <c r="F8" s="3"/>
      <c r="G8" s="38"/>
      <c r="H8" s="38"/>
      <c r="I8" s="38"/>
    </row>
    <row r="9" spans="1:9" s="21" customFormat="1" ht="38.25" customHeight="1">
      <c r="A9" s="42"/>
      <c r="B9" s="19" t="s">
        <v>85</v>
      </c>
      <c r="C9" s="76">
        <v>80</v>
      </c>
      <c r="D9" s="20"/>
      <c r="E9" s="20"/>
      <c r="F9" s="20"/>
      <c r="G9" s="40"/>
      <c r="H9" s="40"/>
      <c r="I9" s="40"/>
    </row>
    <row r="10" spans="1:9" s="21" customFormat="1" ht="31.5" customHeight="1">
      <c r="A10" s="42"/>
      <c r="B10" s="19" t="s">
        <v>66</v>
      </c>
      <c r="C10" s="40">
        <v>70</v>
      </c>
      <c r="D10" s="20"/>
      <c r="E10" s="20"/>
      <c r="F10" s="20"/>
      <c r="G10" s="40"/>
      <c r="H10" s="40"/>
      <c r="I10" s="40"/>
    </row>
    <row r="11" spans="1:9" s="5" customFormat="1" ht="24.75" customHeight="1">
      <c r="A11" s="36"/>
      <c r="B11" s="18" t="s">
        <v>67</v>
      </c>
      <c r="C11" s="38">
        <v>60</v>
      </c>
      <c r="D11" s="3"/>
      <c r="E11" s="3"/>
      <c r="F11" s="3"/>
      <c r="G11" s="38"/>
      <c r="H11" s="38"/>
      <c r="I11" s="38"/>
    </row>
    <row r="12" spans="1:9" s="5" customFormat="1" ht="39" customHeight="1">
      <c r="A12" s="37"/>
      <c r="B12" s="73" t="s">
        <v>86</v>
      </c>
      <c r="C12" s="38">
        <v>50</v>
      </c>
      <c r="D12" s="3"/>
      <c r="E12" s="3"/>
      <c r="F12" s="3"/>
      <c r="G12" s="38"/>
      <c r="H12" s="38"/>
      <c r="I12" s="38"/>
    </row>
    <row r="13" spans="1:9" s="5" customFormat="1" ht="46.5" customHeight="1">
      <c r="A13" s="37">
        <v>2</v>
      </c>
      <c r="B13" s="73" t="s">
        <v>87</v>
      </c>
      <c r="C13" s="3">
        <v>50</v>
      </c>
      <c r="D13" s="3"/>
      <c r="E13" s="3"/>
      <c r="F13" s="3"/>
      <c r="G13" s="38"/>
      <c r="H13" s="32"/>
      <c r="I13" s="38"/>
    </row>
    <row r="14" spans="1:9" s="5" customFormat="1" ht="34.5" customHeight="1">
      <c r="A14" s="37">
        <v>3</v>
      </c>
      <c r="B14" s="18" t="s">
        <v>88</v>
      </c>
      <c r="C14" s="3">
        <v>50</v>
      </c>
      <c r="D14" s="3"/>
      <c r="E14" s="33"/>
      <c r="F14" s="34"/>
      <c r="G14" s="31"/>
      <c r="H14" s="32"/>
      <c r="I14" s="38"/>
    </row>
    <row r="15" spans="1:9" s="15" customFormat="1" ht="42" customHeight="1">
      <c r="A15" s="40">
        <v>4</v>
      </c>
      <c r="B15" s="74" t="s">
        <v>69</v>
      </c>
      <c r="C15" s="20">
        <v>20</v>
      </c>
      <c r="D15" s="20"/>
      <c r="E15" s="78"/>
      <c r="F15" s="79"/>
      <c r="G15" s="79"/>
      <c r="H15" s="80"/>
      <c r="I15" s="40"/>
    </row>
    <row r="16" spans="1:9" ht="39.75" customHeight="1">
      <c r="A16" s="35">
        <v>5</v>
      </c>
      <c r="B16" s="4" t="s">
        <v>34</v>
      </c>
      <c r="C16" s="56">
        <f>SUM(C17:C21)</f>
        <v>100</v>
      </c>
      <c r="D16" s="57"/>
      <c r="E16" s="93"/>
      <c r="F16" s="94"/>
      <c r="G16" s="94"/>
      <c r="H16" s="95"/>
      <c r="I16" s="38"/>
    </row>
    <row r="17" spans="1:9" ht="118.5" customHeight="1">
      <c r="A17" s="36"/>
      <c r="B17" s="6" t="s">
        <v>40</v>
      </c>
      <c r="C17" s="38">
        <v>40</v>
      </c>
      <c r="D17" s="38"/>
      <c r="E17" s="93"/>
      <c r="F17" s="94"/>
      <c r="G17" s="94"/>
      <c r="H17" s="95"/>
      <c r="I17" s="38"/>
    </row>
    <row r="18" spans="1:9" ht="37.5" customHeight="1">
      <c r="A18" s="36"/>
      <c r="B18" s="6" t="s">
        <v>33</v>
      </c>
      <c r="C18" s="38">
        <v>10</v>
      </c>
      <c r="D18" s="38"/>
      <c r="E18" s="93"/>
      <c r="F18" s="94"/>
      <c r="G18" s="94"/>
      <c r="H18" s="95"/>
      <c r="I18" s="38"/>
    </row>
    <row r="19" spans="1:9" ht="102.75" customHeight="1">
      <c r="A19" s="36"/>
      <c r="B19" s="6" t="s">
        <v>41</v>
      </c>
      <c r="C19" s="38">
        <v>20</v>
      </c>
      <c r="D19" s="38"/>
      <c r="E19" s="93"/>
      <c r="F19" s="94"/>
      <c r="G19" s="94"/>
      <c r="H19" s="95"/>
      <c r="I19" s="38"/>
    </row>
    <row r="20" spans="1:9" s="2" customFormat="1" ht="72" customHeight="1">
      <c r="A20" s="36"/>
      <c r="B20" s="6" t="s">
        <v>102</v>
      </c>
      <c r="C20" s="38">
        <v>20</v>
      </c>
      <c r="D20" s="38"/>
      <c r="E20" s="93"/>
      <c r="F20" s="94"/>
      <c r="G20" s="94"/>
      <c r="H20" s="95"/>
      <c r="I20" s="4"/>
    </row>
    <row r="21" spans="1:9" s="2" customFormat="1" ht="54.75" customHeight="1">
      <c r="A21" s="36"/>
      <c r="B21" s="6" t="s">
        <v>100</v>
      </c>
      <c r="C21" s="38">
        <v>10</v>
      </c>
      <c r="D21" s="38"/>
      <c r="E21" s="93"/>
      <c r="F21" s="94"/>
      <c r="G21" s="94"/>
      <c r="H21" s="95"/>
      <c r="I21" s="3"/>
    </row>
    <row r="22" spans="1:9" s="2" customFormat="1" ht="60.75" customHeight="1">
      <c r="A22" s="75">
        <v>6</v>
      </c>
      <c r="B22" s="11" t="s">
        <v>14</v>
      </c>
      <c r="C22" s="3">
        <v>20</v>
      </c>
      <c r="D22" s="38"/>
      <c r="E22" s="93"/>
      <c r="F22" s="94"/>
      <c r="G22" s="94"/>
      <c r="H22" s="95"/>
      <c r="I22" s="38"/>
    </row>
    <row r="23" spans="1:9" s="5" customFormat="1" ht="27" customHeight="1">
      <c r="A23" s="37"/>
      <c r="B23" s="3" t="s">
        <v>22</v>
      </c>
      <c r="C23" s="3">
        <f>C7+C13+C14+C15+C16+C22</f>
        <v>550</v>
      </c>
      <c r="D23" s="38"/>
      <c r="E23" s="93"/>
      <c r="F23" s="94"/>
      <c r="G23" s="94"/>
      <c r="H23" s="95"/>
      <c r="I23" s="4"/>
    </row>
    <row r="24" spans="1:9" s="5" customFormat="1" ht="37.5" customHeight="1">
      <c r="A24" s="96" t="s">
        <v>15</v>
      </c>
      <c r="B24" s="97"/>
      <c r="C24" s="97"/>
      <c r="D24" s="97"/>
      <c r="E24" s="97"/>
      <c r="F24" s="97"/>
      <c r="G24" s="97"/>
      <c r="H24" s="97"/>
      <c r="I24" s="98"/>
    </row>
    <row r="25" spans="1:9" s="5" customFormat="1" ht="84.75" customHeight="1">
      <c r="A25" s="3" t="s">
        <v>0</v>
      </c>
      <c r="B25" s="3" t="s">
        <v>1</v>
      </c>
      <c r="C25" s="3" t="s">
        <v>3</v>
      </c>
      <c r="D25" s="3" t="s">
        <v>4</v>
      </c>
      <c r="E25" s="99" t="s">
        <v>11</v>
      </c>
      <c r="F25" s="100"/>
      <c r="G25" s="100"/>
      <c r="H25" s="100"/>
      <c r="I25" s="3" t="s">
        <v>5</v>
      </c>
    </row>
    <row r="26" spans="1:9" s="5" customFormat="1" ht="74.25" customHeight="1">
      <c r="A26" s="38">
        <v>1</v>
      </c>
      <c r="B26" s="6" t="s">
        <v>43</v>
      </c>
      <c r="C26" s="3">
        <v>50</v>
      </c>
      <c r="D26" s="38"/>
      <c r="E26" s="90"/>
      <c r="F26" s="91"/>
      <c r="G26" s="91"/>
      <c r="H26" s="92"/>
      <c r="I26" s="7"/>
    </row>
    <row r="27" spans="1:9" s="5" customFormat="1" ht="90.75" customHeight="1">
      <c r="A27" s="35">
        <v>2</v>
      </c>
      <c r="B27" s="6" t="s">
        <v>16</v>
      </c>
      <c r="C27" s="3">
        <v>50</v>
      </c>
      <c r="D27" s="38"/>
      <c r="E27" s="90"/>
      <c r="F27" s="91"/>
      <c r="G27" s="91"/>
      <c r="H27" s="92"/>
      <c r="I27" s="8"/>
    </row>
    <row r="28" spans="1:9" s="5" customFormat="1" ht="71.25" customHeight="1">
      <c r="A28" s="36"/>
      <c r="B28" s="6" t="s">
        <v>17</v>
      </c>
      <c r="C28" s="38">
        <v>25</v>
      </c>
      <c r="D28" s="38"/>
      <c r="E28" s="90"/>
      <c r="F28" s="91"/>
      <c r="G28" s="91"/>
      <c r="H28" s="92"/>
      <c r="I28" s="8"/>
    </row>
    <row r="29" spans="1:9" s="5" customFormat="1" ht="53.25" customHeight="1">
      <c r="A29" s="37"/>
      <c r="B29" s="6" t="s">
        <v>45</v>
      </c>
      <c r="C29" s="38">
        <v>25</v>
      </c>
      <c r="D29" s="38"/>
      <c r="E29" s="90"/>
      <c r="F29" s="91"/>
      <c r="G29" s="91"/>
      <c r="H29" s="92"/>
      <c r="I29" s="8"/>
    </row>
    <row r="30" spans="1:9" s="5" customFormat="1" ht="36" customHeight="1">
      <c r="A30" s="101">
        <v>3</v>
      </c>
      <c r="B30" s="6" t="s">
        <v>18</v>
      </c>
      <c r="C30" s="3">
        <v>50</v>
      </c>
      <c r="D30" s="38"/>
      <c r="E30" s="90"/>
      <c r="F30" s="91"/>
      <c r="G30" s="91"/>
      <c r="H30" s="92"/>
      <c r="I30" s="4"/>
    </row>
    <row r="31" spans="1:9" s="5" customFormat="1" ht="22.5" customHeight="1">
      <c r="A31" s="102"/>
      <c r="B31" s="17" t="s">
        <v>59</v>
      </c>
      <c r="C31" s="38">
        <v>50</v>
      </c>
      <c r="D31" s="38"/>
      <c r="E31" s="90"/>
      <c r="F31" s="91"/>
      <c r="G31" s="91"/>
      <c r="H31" s="92"/>
      <c r="I31" s="4"/>
    </row>
    <row r="32" spans="1:9" s="5" customFormat="1" ht="22.5" customHeight="1">
      <c r="A32" s="102"/>
      <c r="B32" s="17" t="s">
        <v>20</v>
      </c>
      <c r="C32" s="38">
        <v>40</v>
      </c>
      <c r="D32" s="38"/>
      <c r="E32" s="90"/>
      <c r="F32" s="91"/>
      <c r="G32" s="91"/>
      <c r="H32" s="92"/>
      <c r="I32" s="7"/>
    </row>
    <row r="33" spans="1:9" s="5" customFormat="1" ht="22.5" customHeight="1">
      <c r="A33" s="102"/>
      <c r="B33" s="17" t="s">
        <v>60</v>
      </c>
      <c r="C33" s="38">
        <v>30</v>
      </c>
      <c r="D33" s="38"/>
      <c r="E33" s="30"/>
      <c r="F33" s="31"/>
      <c r="G33" s="31"/>
      <c r="H33" s="32"/>
      <c r="I33" s="7"/>
    </row>
    <row r="34" spans="1:9" s="5" customFormat="1" ht="24" customHeight="1">
      <c r="A34" s="103"/>
      <c r="B34" s="17" t="s">
        <v>61</v>
      </c>
      <c r="C34" s="38">
        <v>0</v>
      </c>
      <c r="D34" s="38"/>
      <c r="E34" s="90"/>
      <c r="F34" s="91"/>
      <c r="G34" s="91"/>
      <c r="H34" s="92"/>
      <c r="I34" s="7"/>
    </row>
    <row r="35" spans="1:9" s="5" customFormat="1" ht="36" customHeight="1">
      <c r="A35" s="101">
        <v>4</v>
      </c>
      <c r="B35" s="6" t="s">
        <v>19</v>
      </c>
      <c r="C35" s="3">
        <v>50</v>
      </c>
      <c r="D35" s="38"/>
      <c r="E35" s="90"/>
      <c r="F35" s="91"/>
      <c r="G35" s="91"/>
      <c r="H35" s="92"/>
      <c r="I35" s="7"/>
    </row>
    <row r="36" spans="1:9" s="5" customFormat="1" ht="26.25" customHeight="1">
      <c r="A36" s="102"/>
      <c r="B36" s="6" t="s">
        <v>21</v>
      </c>
      <c r="C36" s="38">
        <v>50</v>
      </c>
      <c r="D36" s="38"/>
      <c r="E36" s="90"/>
      <c r="F36" s="91"/>
      <c r="G36" s="91"/>
      <c r="H36" s="92"/>
      <c r="I36" s="7"/>
    </row>
    <row r="37" spans="1:9" s="5" customFormat="1" ht="21" customHeight="1">
      <c r="A37" s="102"/>
      <c r="B37" s="6" t="s">
        <v>62</v>
      </c>
      <c r="C37" s="38">
        <v>30</v>
      </c>
      <c r="D37" s="38"/>
      <c r="E37" s="90"/>
      <c r="F37" s="91"/>
      <c r="G37" s="91"/>
      <c r="H37" s="92"/>
      <c r="I37" s="7"/>
    </row>
    <row r="38" spans="1:9" s="5" customFormat="1" ht="21" customHeight="1">
      <c r="A38" s="102"/>
      <c r="B38" s="6" t="s">
        <v>81</v>
      </c>
      <c r="C38" s="38">
        <v>20</v>
      </c>
      <c r="D38" s="38"/>
      <c r="E38" s="30"/>
      <c r="F38" s="31"/>
      <c r="G38" s="31"/>
      <c r="H38" s="32"/>
      <c r="I38" s="7"/>
    </row>
    <row r="39" spans="1:9" s="5" customFormat="1" ht="21" customHeight="1">
      <c r="A39" s="103"/>
      <c r="B39" s="6" t="s">
        <v>80</v>
      </c>
      <c r="C39" s="47">
        <v>0</v>
      </c>
      <c r="D39" s="47"/>
      <c r="E39" s="48"/>
      <c r="F39" s="49"/>
      <c r="G39" s="49"/>
      <c r="H39" s="50"/>
      <c r="I39" s="7"/>
    </row>
    <row r="40" spans="1:9" s="5" customFormat="1" ht="31.5" customHeight="1">
      <c r="A40" s="38"/>
      <c r="B40" s="3" t="s">
        <v>23</v>
      </c>
      <c r="C40" s="3">
        <f>SUM(C26+C27+C30+C35)</f>
        <v>200</v>
      </c>
      <c r="D40" s="38"/>
      <c r="E40" s="90"/>
      <c r="F40" s="91"/>
      <c r="G40" s="91"/>
      <c r="H40" s="92"/>
      <c r="I40" s="7"/>
    </row>
    <row r="41" spans="1:9" ht="41.25" customHeight="1">
      <c r="A41" s="96" t="s">
        <v>24</v>
      </c>
      <c r="B41" s="97"/>
      <c r="C41" s="97"/>
      <c r="D41" s="97"/>
      <c r="E41" s="97"/>
      <c r="F41" s="97"/>
      <c r="G41" s="97"/>
      <c r="H41" s="97"/>
      <c r="I41" s="98"/>
    </row>
    <row r="42" spans="1:9" ht="86.25" customHeight="1">
      <c r="A42" s="3" t="s">
        <v>0</v>
      </c>
      <c r="B42" s="3" t="s">
        <v>1</v>
      </c>
      <c r="C42" s="3" t="s">
        <v>3</v>
      </c>
      <c r="D42" s="3" t="s">
        <v>4</v>
      </c>
      <c r="E42" s="99" t="s">
        <v>11</v>
      </c>
      <c r="F42" s="100"/>
      <c r="G42" s="100"/>
      <c r="H42" s="104"/>
      <c r="I42" s="3" t="s">
        <v>5</v>
      </c>
    </row>
    <row r="43" spans="1:9" s="5" customFormat="1" ht="90" customHeight="1">
      <c r="A43" s="38">
        <v>1</v>
      </c>
      <c r="B43" s="9" t="s">
        <v>25</v>
      </c>
      <c r="C43" s="3">
        <v>30</v>
      </c>
      <c r="D43" s="38"/>
      <c r="E43" s="105"/>
      <c r="F43" s="105"/>
      <c r="G43" s="105"/>
      <c r="H43" s="105"/>
      <c r="I43" s="7"/>
    </row>
    <row r="44" spans="1:9" s="5" customFormat="1" ht="90.75" customHeight="1">
      <c r="A44" s="35">
        <v>2</v>
      </c>
      <c r="B44" s="10" t="s">
        <v>75</v>
      </c>
      <c r="C44" s="3">
        <v>40</v>
      </c>
      <c r="D44" s="38"/>
      <c r="E44" s="105"/>
      <c r="F44" s="105"/>
      <c r="G44" s="105"/>
      <c r="H44" s="105"/>
      <c r="I44" s="7"/>
    </row>
    <row r="45" spans="1:9" s="5" customFormat="1" ht="52.5" customHeight="1">
      <c r="A45" s="38">
        <v>3</v>
      </c>
      <c r="B45" s="11" t="s">
        <v>44</v>
      </c>
      <c r="C45" s="12">
        <v>25</v>
      </c>
      <c r="D45" s="38"/>
      <c r="E45" s="105"/>
      <c r="F45" s="105"/>
      <c r="G45" s="105"/>
      <c r="H45" s="105"/>
      <c r="I45" s="7"/>
    </row>
    <row r="46" spans="1:9" s="5" customFormat="1" ht="61.5" customHeight="1">
      <c r="A46" s="101">
        <v>4</v>
      </c>
      <c r="B46" s="9" t="s">
        <v>26</v>
      </c>
      <c r="C46" s="12">
        <f>SUM(C47:C48)</f>
        <v>30</v>
      </c>
      <c r="D46" s="38"/>
      <c r="E46" s="105"/>
      <c r="F46" s="105"/>
      <c r="G46" s="105"/>
      <c r="H46" s="105"/>
      <c r="I46" s="4"/>
    </row>
    <row r="47" spans="1:9" s="5" customFormat="1" ht="68.25" customHeight="1">
      <c r="A47" s="102"/>
      <c r="B47" s="9" t="s">
        <v>27</v>
      </c>
      <c r="C47" s="32">
        <v>10</v>
      </c>
      <c r="D47" s="38"/>
      <c r="E47" s="105"/>
      <c r="F47" s="105"/>
      <c r="G47" s="105"/>
      <c r="H47" s="105"/>
      <c r="I47" s="3"/>
    </row>
    <row r="48" spans="1:9" s="5" customFormat="1" ht="70.5" customHeight="1">
      <c r="A48" s="103"/>
      <c r="B48" s="9" t="s">
        <v>103</v>
      </c>
      <c r="C48" s="32">
        <v>20</v>
      </c>
      <c r="D48" s="38"/>
      <c r="E48" s="105"/>
      <c r="F48" s="105"/>
      <c r="G48" s="105"/>
      <c r="H48" s="105"/>
      <c r="I48" s="3"/>
    </row>
    <row r="49" spans="1:9" s="5" customFormat="1" ht="54" customHeight="1">
      <c r="A49" s="101">
        <v>5</v>
      </c>
      <c r="B49" s="9" t="s">
        <v>12</v>
      </c>
      <c r="C49" s="3">
        <f>SUM(C50:C52)</f>
        <v>20</v>
      </c>
      <c r="D49" s="38"/>
      <c r="E49" s="105"/>
      <c r="F49" s="105"/>
      <c r="G49" s="105"/>
      <c r="H49" s="105"/>
      <c r="I49" s="3"/>
    </row>
    <row r="50" spans="1:9" s="5" customFormat="1" ht="57" customHeight="1">
      <c r="A50" s="102"/>
      <c r="B50" s="9" t="s">
        <v>48</v>
      </c>
      <c r="C50" s="38">
        <v>5</v>
      </c>
      <c r="D50" s="38"/>
      <c r="E50" s="105"/>
      <c r="F50" s="105"/>
      <c r="G50" s="105"/>
      <c r="H50" s="105"/>
      <c r="I50" s="3"/>
    </row>
    <row r="51" spans="1:9" s="5" customFormat="1" ht="53.25" customHeight="1">
      <c r="A51" s="102"/>
      <c r="B51" s="9" t="s">
        <v>49</v>
      </c>
      <c r="C51" s="38">
        <v>10</v>
      </c>
      <c r="D51" s="38"/>
      <c r="E51" s="105"/>
      <c r="F51" s="105"/>
      <c r="G51" s="105"/>
      <c r="H51" s="105"/>
      <c r="I51" s="3"/>
    </row>
    <row r="52" spans="1:9" s="5" customFormat="1" ht="45" customHeight="1">
      <c r="A52" s="103"/>
      <c r="B52" s="9" t="s">
        <v>46</v>
      </c>
      <c r="C52" s="38">
        <v>5</v>
      </c>
      <c r="D52" s="38"/>
      <c r="E52" s="105"/>
      <c r="F52" s="105"/>
      <c r="G52" s="105"/>
      <c r="H52" s="105"/>
      <c r="I52" s="7"/>
    </row>
    <row r="53" spans="1:9" s="5" customFormat="1" ht="60.75" customHeight="1">
      <c r="A53" s="101">
        <v>6</v>
      </c>
      <c r="B53" s="9" t="s">
        <v>30</v>
      </c>
      <c r="C53" s="3">
        <f>SUM(C54:C55)</f>
        <v>30</v>
      </c>
      <c r="D53" s="38"/>
      <c r="E53" s="105"/>
      <c r="F53" s="105"/>
      <c r="G53" s="105"/>
      <c r="H53" s="105"/>
      <c r="I53" s="3"/>
    </row>
    <row r="54" spans="1:9" s="5" customFormat="1" ht="56.25" customHeight="1">
      <c r="A54" s="102"/>
      <c r="B54" s="9" t="s">
        <v>31</v>
      </c>
      <c r="C54" s="38">
        <v>10</v>
      </c>
      <c r="D54" s="38"/>
      <c r="E54" s="105"/>
      <c r="F54" s="105"/>
      <c r="G54" s="105"/>
      <c r="H54" s="105"/>
      <c r="I54" s="38"/>
    </row>
    <row r="55" spans="1:9" s="5" customFormat="1" ht="83.25" customHeight="1">
      <c r="A55" s="103"/>
      <c r="B55" s="9" t="s">
        <v>47</v>
      </c>
      <c r="C55" s="38">
        <v>20</v>
      </c>
      <c r="D55" s="38"/>
      <c r="E55" s="105"/>
      <c r="F55" s="105"/>
      <c r="G55" s="105"/>
      <c r="H55" s="105"/>
      <c r="I55" s="38"/>
    </row>
    <row r="56" spans="1:9" s="5" customFormat="1" ht="54.75" customHeight="1">
      <c r="A56" s="38">
        <v>7</v>
      </c>
      <c r="B56" s="9" t="s">
        <v>2</v>
      </c>
      <c r="C56" s="3">
        <v>20</v>
      </c>
      <c r="D56" s="38"/>
      <c r="E56" s="105"/>
      <c r="F56" s="105"/>
      <c r="G56" s="105"/>
      <c r="H56" s="105"/>
      <c r="I56" s="38"/>
    </row>
    <row r="57" spans="1:9" s="5" customFormat="1" ht="75.75" customHeight="1">
      <c r="A57" s="38">
        <v>8</v>
      </c>
      <c r="B57" s="9" t="s">
        <v>50</v>
      </c>
      <c r="C57" s="3">
        <v>5</v>
      </c>
      <c r="D57" s="38"/>
      <c r="E57" s="105"/>
      <c r="F57" s="105"/>
      <c r="G57" s="105"/>
      <c r="H57" s="105"/>
      <c r="I57" s="38"/>
    </row>
    <row r="58" spans="1:9" ht="38.25" customHeight="1">
      <c r="A58" s="99" t="s">
        <v>28</v>
      </c>
      <c r="B58" s="104"/>
      <c r="C58" s="3">
        <f>SUM(C43+C44+C45+C46+C49+C53+C56+C57)</f>
        <v>200</v>
      </c>
      <c r="D58" s="38"/>
      <c r="E58" s="105"/>
      <c r="F58" s="105"/>
      <c r="G58" s="105"/>
      <c r="H58" s="105"/>
      <c r="I58" s="38"/>
    </row>
    <row r="59" spans="1:9" ht="30.75" customHeight="1">
      <c r="A59" s="106" t="s">
        <v>29</v>
      </c>
      <c r="B59" s="107"/>
      <c r="C59" s="107"/>
      <c r="D59" s="107"/>
      <c r="E59" s="107"/>
      <c r="F59" s="107"/>
      <c r="G59" s="107"/>
      <c r="H59" s="107"/>
      <c r="I59" s="107"/>
    </row>
    <row r="60" spans="1:9" ht="81.75" customHeight="1">
      <c r="A60" s="3" t="s">
        <v>0</v>
      </c>
      <c r="B60" s="3" t="s">
        <v>1</v>
      </c>
      <c r="C60" s="3" t="s">
        <v>3</v>
      </c>
      <c r="D60" s="3" t="s">
        <v>4</v>
      </c>
      <c r="E60" s="89" t="s">
        <v>11</v>
      </c>
      <c r="F60" s="89"/>
      <c r="G60" s="89"/>
      <c r="H60" s="89"/>
      <c r="I60" s="3" t="s">
        <v>5</v>
      </c>
    </row>
    <row r="61" spans="1:9" ht="140.25" customHeight="1">
      <c r="A61" s="38">
        <v>1</v>
      </c>
      <c r="B61" s="6" t="s">
        <v>70</v>
      </c>
      <c r="C61" s="3">
        <v>15</v>
      </c>
      <c r="D61" s="4"/>
      <c r="E61" s="99"/>
      <c r="F61" s="100"/>
      <c r="G61" s="100"/>
      <c r="H61" s="104"/>
      <c r="I61" s="7"/>
    </row>
    <row r="62" spans="1:9" ht="105.75" customHeight="1">
      <c r="A62" s="38">
        <v>2</v>
      </c>
      <c r="B62" s="6" t="s">
        <v>74</v>
      </c>
      <c r="C62" s="3">
        <v>20</v>
      </c>
      <c r="D62" s="4"/>
      <c r="E62" s="99"/>
      <c r="F62" s="100"/>
      <c r="G62" s="100"/>
      <c r="H62" s="104"/>
      <c r="I62" s="7"/>
    </row>
    <row r="63" spans="1:9" ht="120" customHeight="1">
      <c r="A63" s="38">
        <v>3</v>
      </c>
      <c r="B63" s="8" t="s">
        <v>104</v>
      </c>
      <c r="C63" s="3">
        <v>10</v>
      </c>
      <c r="D63" s="8"/>
      <c r="E63" s="99"/>
      <c r="F63" s="100"/>
      <c r="G63" s="100"/>
      <c r="H63" s="104"/>
      <c r="I63" s="7"/>
    </row>
    <row r="64" spans="1:9" ht="30.75" customHeight="1">
      <c r="A64" s="101">
        <v>4</v>
      </c>
      <c r="B64" s="4" t="s">
        <v>51</v>
      </c>
      <c r="C64" s="3">
        <f>C65+C66</f>
        <v>5</v>
      </c>
      <c r="D64" s="8"/>
      <c r="E64" s="99"/>
      <c r="F64" s="100"/>
      <c r="G64" s="100"/>
      <c r="H64" s="104"/>
      <c r="I64" s="7"/>
    </row>
    <row r="65" spans="1:9" ht="79.5" customHeight="1">
      <c r="A65" s="102"/>
      <c r="B65" s="8" t="s">
        <v>52</v>
      </c>
      <c r="C65" s="38">
        <v>3</v>
      </c>
      <c r="D65" s="8"/>
      <c r="E65" s="99"/>
      <c r="F65" s="100"/>
      <c r="G65" s="100"/>
      <c r="H65" s="104"/>
      <c r="I65" s="7"/>
    </row>
    <row r="66" spans="1:9" ht="47.25" customHeight="1">
      <c r="A66" s="103"/>
      <c r="B66" s="8" t="s">
        <v>53</v>
      </c>
      <c r="C66" s="38">
        <v>2</v>
      </c>
      <c r="D66" s="8"/>
      <c r="E66" s="99"/>
      <c r="F66" s="100"/>
      <c r="G66" s="100"/>
      <c r="H66" s="104"/>
      <c r="I66" s="7"/>
    </row>
    <row r="67" spans="1:9" ht="21.75" customHeight="1">
      <c r="A67" s="89" t="s">
        <v>13</v>
      </c>
      <c r="B67" s="89"/>
      <c r="C67" s="3">
        <f>SUM(C61:C64)</f>
        <v>50</v>
      </c>
      <c r="D67" s="8"/>
      <c r="E67" s="99"/>
      <c r="F67" s="100"/>
      <c r="G67" s="100"/>
      <c r="H67" s="104"/>
      <c r="I67" s="7"/>
    </row>
    <row r="68" spans="1:9" ht="21" customHeight="1">
      <c r="A68" s="106" t="s">
        <v>72</v>
      </c>
      <c r="B68" s="107"/>
      <c r="C68" s="107"/>
      <c r="D68" s="107"/>
      <c r="E68" s="107"/>
      <c r="F68" s="107"/>
      <c r="G68" s="107"/>
      <c r="H68" s="107"/>
      <c r="I68" s="107"/>
    </row>
    <row r="69" spans="1:9" ht="80.25" customHeight="1">
      <c r="A69" s="3" t="s">
        <v>0</v>
      </c>
      <c r="B69" s="3" t="s">
        <v>1</v>
      </c>
      <c r="C69" s="3" t="s">
        <v>35</v>
      </c>
      <c r="D69" s="3" t="s">
        <v>4</v>
      </c>
      <c r="E69" s="89" t="s">
        <v>11</v>
      </c>
      <c r="F69" s="89"/>
      <c r="G69" s="89"/>
      <c r="H69" s="89"/>
      <c r="I69" s="3" t="s">
        <v>5</v>
      </c>
    </row>
    <row r="70" spans="1:9" ht="41.25" customHeight="1">
      <c r="A70" s="101">
        <v>1</v>
      </c>
      <c r="B70" s="58" t="s">
        <v>54</v>
      </c>
      <c r="C70" s="3">
        <f>SUM(C71:C73)</f>
        <v>15</v>
      </c>
      <c r="D70" s="38"/>
      <c r="E70" s="105"/>
      <c r="F70" s="105"/>
      <c r="G70" s="105"/>
      <c r="H70" s="105"/>
      <c r="I70" s="7"/>
    </row>
    <row r="71" spans="1:9" ht="111" customHeight="1">
      <c r="A71" s="102"/>
      <c r="B71" s="11" t="s">
        <v>55</v>
      </c>
      <c r="C71" s="38">
        <v>5</v>
      </c>
      <c r="D71" s="38"/>
      <c r="E71" s="105"/>
      <c r="F71" s="105"/>
      <c r="G71" s="105"/>
      <c r="H71" s="105"/>
      <c r="I71" s="7"/>
    </row>
    <row r="72" spans="1:9" ht="105.75" customHeight="1">
      <c r="A72" s="102"/>
      <c r="B72" s="11" t="s">
        <v>56</v>
      </c>
      <c r="C72" s="38">
        <v>5</v>
      </c>
      <c r="D72" s="38"/>
      <c r="E72" s="105"/>
      <c r="F72" s="105"/>
      <c r="G72" s="105"/>
      <c r="H72" s="105"/>
      <c r="I72" s="7"/>
    </row>
    <row r="73" spans="1:9" ht="69.75" customHeight="1">
      <c r="A73" s="103"/>
      <c r="B73" s="11" t="s">
        <v>57</v>
      </c>
      <c r="C73" s="38">
        <v>5</v>
      </c>
      <c r="D73" s="38"/>
      <c r="E73" s="90"/>
      <c r="F73" s="91"/>
      <c r="G73" s="91"/>
      <c r="H73" s="92"/>
      <c r="I73" s="7"/>
    </row>
    <row r="74" spans="1:9" ht="135" customHeight="1">
      <c r="A74" s="59">
        <v>2</v>
      </c>
      <c r="B74" s="11" t="s">
        <v>58</v>
      </c>
      <c r="C74" s="3">
        <v>5</v>
      </c>
      <c r="D74" s="38"/>
      <c r="E74" s="90"/>
      <c r="F74" s="91"/>
      <c r="G74" s="91"/>
      <c r="H74" s="92"/>
      <c r="I74" s="7"/>
    </row>
    <row r="75" spans="1:9" ht="18.75" customHeight="1">
      <c r="A75" s="59"/>
      <c r="B75" s="60" t="s">
        <v>32</v>
      </c>
      <c r="C75" s="3">
        <f>C74+C70</f>
        <v>20</v>
      </c>
      <c r="D75" s="38"/>
      <c r="E75" s="105"/>
      <c r="F75" s="105"/>
      <c r="G75" s="105"/>
      <c r="H75" s="105"/>
      <c r="I75" s="7"/>
    </row>
    <row r="76" spans="1:9" ht="49.5" customHeight="1">
      <c r="A76" s="89" t="s">
        <v>63</v>
      </c>
      <c r="B76" s="108"/>
      <c r="C76" s="3">
        <f>C23+C40+C58+C67</f>
        <v>1000</v>
      </c>
      <c r="D76" s="38"/>
      <c r="E76" s="105"/>
      <c r="F76" s="105"/>
      <c r="G76" s="105"/>
      <c r="H76" s="105"/>
      <c r="I76" s="7"/>
    </row>
  </sheetData>
  <mergeCells count="81">
    <mergeCell ref="E74:H74"/>
    <mergeCell ref="E75:H75"/>
    <mergeCell ref="A76:B76"/>
    <mergeCell ref="E76:H76"/>
    <mergeCell ref="A67:B67"/>
    <mergeCell ref="E67:H67"/>
    <mergeCell ref="A68:I68"/>
    <mergeCell ref="E69:H69"/>
    <mergeCell ref="A70:A73"/>
    <mergeCell ref="E70:H70"/>
    <mergeCell ref="E71:H71"/>
    <mergeCell ref="E72:H72"/>
    <mergeCell ref="E73:H73"/>
    <mergeCell ref="E61:H61"/>
    <mergeCell ref="E62:H62"/>
    <mergeCell ref="E63:H63"/>
    <mergeCell ref="A64:A66"/>
    <mergeCell ref="E64:H64"/>
    <mergeCell ref="E65:H65"/>
    <mergeCell ref="E66:H66"/>
    <mergeCell ref="E60:H60"/>
    <mergeCell ref="A49:A52"/>
    <mergeCell ref="E49:H49"/>
    <mergeCell ref="E50:H50"/>
    <mergeCell ref="E51:H51"/>
    <mergeCell ref="E52:H52"/>
    <mergeCell ref="A53:A55"/>
    <mergeCell ref="E53:H53"/>
    <mergeCell ref="E54:H54"/>
    <mergeCell ref="E55:H55"/>
    <mergeCell ref="E56:H56"/>
    <mergeCell ref="E57:H57"/>
    <mergeCell ref="A58:B58"/>
    <mergeCell ref="E58:H58"/>
    <mergeCell ref="A59:I59"/>
    <mergeCell ref="E42:H42"/>
    <mergeCell ref="E43:H43"/>
    <mergeCell ref="E44:H44"/>
    <mergeCell ref="E45:H45"/>
    <mergeCell ref="A46:A48"/>
    <mergeCell ref="E46:H46"/>
    <mergeCell ref="E47:H47"/>
    <mergeCell ref="E48:H48"/>
    <mergeCell ref="A41:I41"/>
    <mergeCell ref="E28:H28"/>
    <mergeCell ref="E29:H29"/>
    <mergeCell ref="A30:A34"/>
    <mergeCell ref="E30:H30"/>
    <mergeCell ref="E31:H31"/>
    <mergeCell ref="E32:H32"/>
    <mergeCell ref="E34:H34"/>
    <mergeCell ref="E35:H35"/>
    <mergeCell ref="E36:H36"/>
    <mergeCell ref="E37:H37"/>
    <mergeCell ref="E40:H40"/>
    <mergeCell ref="A35:A39"/>
    <mergeCell ref="E27:H27"/>
    <mergeCell ref="E16:H16"/>
    <mergeCell ref="E17:H17"/>
    <mergeCell ref="E18:H18"/>
    <mergeCell ref="E19:H19"/>
    <mergeCell ref="E20:H20"/>
    <mergeCell ref="E21:H21"/>
    <mergeCell ref="E22:H22"/>
    <mergeCell ref="E23:H23"/>
    <mergeCell ref="A24:I24"/>
    <mergeCell ref="E25:H25"/>
    <mergeCell ref="E26:H26"/>
    <mergeCell ref="H5:H6"/>
    <mergeCell ref="I5:I6"/>
    <mergeCell ref="E15:H15"/>
    <mergeCell ref="H1:I1"/>
    <mergeCell ref="A2:B2"/>
    <mergeCell ref="C2:I2"/>
    <mergeCell ref="A3:I3"/>
    <mergeCell ref="A4:I4"/>
    <mergeCell ref="A5:A6"/>
    <mergeCell ref="B5:B6"/>
    <mergeCell ref="C5:C6"/>
    <mergeCell ref="D5:F5"/>
    <mergeCell ref="G5:G6"/>
  </mergeCells>
  <pageMargins left="0.11811023622047245" right="0.15748031496062992" top="0.39370078740157483" bottom="0.43307086614173229" header="0.35433070866141736" footer="0.43307086614173229"/>
  <pageSetup paperSize="9"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dimension ref="A1:I78"/>
  <sheetViews>
    <sheetView view="pageBreakPreview" topLeftCell="A75" zoomScaleNormal="85" zoomScaleSheetLayoutView="100" workbookViewId="0">
      <selection activeCell="B65" sqref="B65"/>
    </sheetView>
  </sheetViews>
  <sheetFormatPr defaultColWidth="9" defaultRowHeight="15.75"/>
  <cols>
    <col min="1" max="1" width="5.28515625" style="13" customWidth="1"/>
    <col min="2" max="2" width="34.42578125" style="1" customWidth="1"/>
    <col min="3" max="3" width="6.42578125" style="1" customWidth="1"/>
    <col min="4" max="4" width="6.28515625" style="1" customWidth="1"/>
    <col min="5" max="5" width="5.85546875" style="1" customWidth="1"/>
    <col min="6" max="6" width="5.140625" style="1" customWidth="1"/>
    <col min="7" max="7" width="6.85546875" style="1" customWidth="1"/>
    <col min="8" max="8" width="14.85546875" style="1" customWidth="1"/>
    <col min="9" max="9" width="6.42578125" style="1" customWidth="1"/>
    <col min="10" max="10" width="10" style="1" customWidth="1"/>
    <col min="11" max="16384" width="9" style="1"/>
  </cols>
  <sheetData>
    <row r="1" spans="1:9" ht="16.5">
      <c r="A1" s="52"/>
      <c r="B1" s="53"/>
      <c r="C1" s="53"/>
      <c r="D1" s="53"/>
      <c r="E1" s="53"/>
      <c r="F1" s="53"/>
      <c r="G1" s="53"/>
      <c r="H1" s="81" t="s">
        <v>64</v>
      </c>
      <c r="I1" s="81"/>
    </row>
    <row r="2" spans="1:9" ht="42" customHeight="1">
      <c r="A2" s="82" t="s">
        <v>101</v>
      </c>
      <c r="B2" s="83"/>
      <c r="C2" s="84" t="s">
        <v>37</v>
      </c>
      <c r="D2" s="84"/>
      <c r="E2" s="84"/>
      <c r="F2" s="84"/>
      <c r="G2" s="84"/>
      <c r="H2" s="84"/>
      <c r="I2" s="84"/>
    </row>
    <row r="3" spans="1:9" ht="66.75" customHeight="1">
      <c r="A3" s="85" t="s">
        <v>82</v>
      </c>
      <c r="B3" s="86"/>
      <c r="C3" s="86"/>
      <c r="D3" s="86"/>
      <c r="E3" s="86"/>
      <c r="F3" s="86"/>
      <c r="G3" s="86"/>
      <c r="H3" s="86"/>
      <c r="I3" s="86"/>
    </row>
    <row r="4" spans="1:9" ht="34.5" customHeight="1">
      <c r="A4" s="87" t="s">
        <v>71</v>
      </c>
      <c r="B4" s="88"/>
      <c r="C4" s="88"/>
      <c r="D4" s="88"/>
      <c r="E4" s="88"/>
      <c r="F4" s="88"/>
      <c r="G4" s="88"/>
      <c r="H4" s="88"/>
      <c r="I4" s="88"/>
    </row>
    <row r="5" spans="1:9" ht="22.5" customHeight="1">
      <c r="A5" s="89" t="s">
        <v>0</v>
      </c>
      <c r="B5" s="89" t="s">
        <v>1</v>
      </c>
      <c r="C5" s="77" t="s">
        <v>6</v>
      </c>
      <c r="D5" s="77" t="s">
        <v>9</v>
      </c>
      <c r="E5" s="77"/>
      <c r="F5" s="77"/>
      <c r="G5" s="77" t="s">
        <v>4</v>
      </c>
      <c r="H5" s="77" t="s">
        <v>11</v>
      </c>
      <c r="I5" s="77" t="s">
        <v>5</v>
      </c>
    </row>
    <row r="6" spans="1:9" ht="75.75" customHeight="1">
      <c r="A6" s="89"/>
      <c r="B6" s="89"/>
      <c r="C6" s="77"/>
      <c r="D6" s="54" t="s">
        <v>7</v>
      </c>
      <c r="E6" s="54" t="s">
        <v>8</v>
      </c>
      <c r="F6" s="54" t="s">
        <v>10</v>
      </c>
      <c r="G6" s="77"/>
      <c r="H6" s="77"/>
      <c r="I6" s="77"/>
    </row>
    <row r="7" spans="1:9" ht="56.25" customHeight="1">
      <c r="A7" s="35">
        <v>1</v>
      </c>
      <c r="B7" s="55" t="s">
        <v>38</v>
      </c>
      <c r="C7" s="3">
        <f>SUM(C8:C13)</f>
        <v>335</v>
      </c>
      <c r="D7" s="3"/>
      <c r="E7" s="3"/>
      <c r="F7" s="3"/>
      <c r="G7" s="38"/>
      <c r="H7" s="38"/>
      <c r="I7" s="38"/>
    </row>
    <row r="8" spans="1:9" s="2" customFormat="1" ht="38.25" customHeight="1">
      <c r="A8" s="36"/>
      <c r="B8" s="18" t="s">
        <v>84</v>
      </c>
      <c r="C8" s="38">
        <v>50</v>
      </c>
      <c r="D8" s="3"/>
      <c r="E8" s="3"/>
      <c r="F8" s="3"/>
      <c r="G8" s="38"/>
      <c r="H8" s="38"/>
      <c r="I8" s="38"/>
    </row>
    <row r="9" spans="1:9" s="14" customFormat="1" ht="38.25" customHeight="1">
      <c r="A9" s="42"/>
      <c r="B9" s="19" t="s">
        <v>89</v>
      </c>
      <c r="C9" s="40">
        <v>50</v>
      </c>
      <c r="D9" s="20"/>
      <c r="E9" s="20"/>
      <c r="F9" s="20"/>
      <c r="G9" s="40"/>
      <c r="H9" s="40"/>
      <c r="I9" s="40"/>
    </row>
    <row r="10" spans="1:9" s="14" customFormat="1" ht="34.5" customHeight="1">
      <c r="A10" s="42"/>
      <c r="B10" s="19" t="s">
        <v>90</v>
      </c>
      <c r="C10" s="40">
        <v>65</v>
      </c>
      <c r="D10" s="20"/>
      <c r="E10" s="20"/>
      <c r="F10" s="20"/>
      <c r="G10" s="40"/>
      <c r="H10" s="40"/>
      <c r="I10" s="40"/>
    </row>
    <row r="11" spans="1:9" s="2" customFormat="1" ht="38.25" customHeight="1">
      <c r="A11" s="36"/>
      <c r="B11" s="18" t="s">
        <v>91</v>
      </c>
      <c r="C11" s="38">
        <v>50</v>
      </c>
      <c r="D11" s="3"/>
      <c r="E11" s="3"/>
      <c r="F11" s="3"/>
      <c r="G11" s="38"/>
      <c r="H11" s="38"/>
      <c r="I11" s="38"/>
    </row>
    <row r="12" spans="1:9" s="2" customFormat="1" ht="39.75" customHeight="1">
      <c r="A12" s="36"/>
      <c r="B12" s="18" t="s">
        <v>92</v>
      </c>
      <c r="C12" s="38">
        <v>70</v>
      </c>
      <c r="D12" s="3"/>
      <c r="E12" s="3"/>
      <c r="F12" s="3"/>
      <c r="G12" s="38"/>
      <c r="H12" s="38"/>
      <c r="I12" s="38"/>
    </row>
    <row r="13" spans="1:9" ht="39" customHeight="1">
      <c r="A13" s="37"/>
      <c r="B13" s="18" t="s">
        <v>93</v>
      </c>
      <c r="C13" s="38">
        <v>50</v>
      </c>
      <c r="D13" s="3"/>
      <c r="E13" s="3"/>
      <c r="F13" s="3"/>
      <c r="G13" s="38"/>
      <c r="H13" s="38"/>
      <c r="I13" s="38"/>
    </row>
    <row r="14" spans="1:9" s="16" customFormat="1" ht="78" customHeight="1">
      <c r="A14" s="61">
        <v>2</v>
      </c>
      <c r="B14" s="19" t="s">
        <v>76</v>
      </c>
      <c r="C14" s="62">
        <v>30</v>
      </c>
      <c r="D14" s="62"/>
      <c r="E14" s="109"/>
      <c r="F14" s="110"/>
      <c r="G14" s="110"/>
      <c r="H14" s="111"/>
      <c r="I14" s="61"/>
    </row>
    <row r="15" spans="1:9" s="15" customFormat="1" ht="54.75" customHeight="1">
      <c r="A15" s="40">
        <v>3</v>
      </c>
      <c r="B15" s="19" t="s">
        <v>105</v>
      </c>
      <c r="C15" s="20">
        <v>20</v>
      </c>
      <c r="D15" s="20"/>
      <c r="E15" s="78"/>
      <c r="F15" s="79"/>
      <c r="G15" s="79"/>
      <c r="H15" s="80"/>
      <c r="I15" s="40"/>
    </row>
    <row r="16" spans="1:9" ht="40.5" customHeight="1">
      <c r="A16" s="38">
        <v>4</v>
      </c>
      <c r="B16" s="18" t="s">
        <v>77</v>
      </c>
      <c r="C16" s="3">
        <v>20</v>
      </c>
      <c r="D16" s="3"/>
      <c r="E16" s="99"/>
      <c r="F16" s="100"/>
      <c r="G16" s="100"/>
      <c r="H16" s="104"/>
      <c r="I16" s="38"/>
    </row>
    <row r="17" spans="1:9" ht="126.75" customHeight="1">
      <c r="A17" s="35">
        <v>5</v>
      </c>
      <c r="B17" s="18" t="s">
        <v>106</v>
      </c>
      <c r="C17" s="3">
        <v>25</v>
      </c>
      <c r="D17" s="3"/>
      <c r="E17" s="99"/>
      <c r="F17" s="100"/>
      <c r="G17" s="100"/>
      <c r="H17" s="104"/>
      <c r="I17" s="38"/>
    </row>
    <row r="18" spans="1:9" ht="39.75" customHeight="1">
      <c r="A18" s="35">
        <v>6</v>
      </c>
      <c r="B18" s="4" t="s">
        <v>34</v>
      </c>
      <c r="C18" s="56">
        <f>SUM(C19:C23)</f>
        <v>100</v>
      </c>
      <c r="D18" s="57"/>
      <c r="E18" s="93"/>
      <c r="F18" s="94"/>
      <c r="G18" s="94"/>
      <c r="H18" s="95"/>
      <c r="I18" s="38"/>
    </row>
    <row r="19" spans="1:9" ht="118.5" customHeight="1">
      <c r="A19" s="36"/>
      <c r="B19" s="6" t="s">
        <v>40</v>
      </c>
      <c r="C19" s="38">
        <v>40</v>
      </c>
      <c r="D19" s="38"/>
      <c r="E19" s="93"/>
      <c r="F19" s="94"/>
      <c r="G19" s="94"/>
      <c r="H19" s="95"/>
      <c r="I19" s="38"/>
    </row>
    <row r="20" spans="1:9" ht="37.5" customHeight="1">
      <c r="A20" s="36"/>
      <c r="B20" s="6" t="s">
        <v>33</v>
      </c>
      <c r="C20" s="38">
        <v>10</v>
      </c>
      <c r="D20" s="38"/>
      <c r="E20" s="93"/>
      <c r="F20" s="94"/>
      <c r="G20" s="94"/>
      <c r="H20" s="95"/>
      <c r="I20" s="38"/>
    </row>
    <row r="21" spans="1:9" ht="102.75" customHeight="1">
      <c r="A21" s="36"/>
      <c r="B21" s="6" t="s">
        <v>41</v>
      </c>
      <c r="C21" s="38">
        <v>20</v>
      </c>
      <c r="D21" s="38"/>
      <c r="E21" s="93"/>
      <c r="F21" s="94"/>
      <c r="G21" s="94"/>
      <c r="H21" s="95"/>
      <c r="I21" s="38"/>
    </row>
    <row r="22" spans="1:9" s="2" customFormat="1" ht="72" customHeight="1">
      <c r="A22" s="36"/>
      <c r="B22" s="6" t="s">
        <v>102</v>
      </c>
      <c r="C22" s="38">
        <v>20</v>
      </c>
      <c r="D22" s="38"/>
      <c r="E22" s="93"/>
      <c r="F22" s="94"/>
      <c r="G22" s="94"/>
      <c r="H22" s="95"/>
      <c r="I22" s="4"/>
    </row>
    <row r="23" spans="1:9" s="2" customFormat="1" ht="54.75" customHeight="1">
      <c r="A23" s="36"/>
      <c r="B23" s="6" t="s">
        <v>42</v>
      </c>
      <c r="C23" s="38">
        <v>10</v>
      </c>
      <c r="D23" s="38"/>
      <c r="E23" s="93"/>
      <c r="F23" s="94"/>
      <c r="G23" s="94"/>
      <c r="H23" s="95"/>
      <c r="I23" s="3"/>
    </row>
    <row r="24" spans="1:9" s="2" customFormat="1" ht="60.75" customHeight="1">
      <c r="A24" s="38">
        <v>7</v>
      </c>
      <c r="B24" s="11" t="s">
        <v>14</v>
      </c>
      <c r="C24" s="3">
        <v>20</v>
      </c>
      <c r="D24" s="38"/>
      <c r="E24" s="93"/>
      <c r="F24" s="94"/>
      <c r="G24" s="94"/>
      <c r="H24" s="95"/>
      <c r="I24" s="38"/>
    </row>
    <row r="25" spans="1:9" s="5" customFormat="1" ht="27" customHeight="1">
      <c r="A25" s="37"/>
      <c r="B25" s="3" t="s">
        <v>22</v>
      </c>
      <c r="C25" s="3">
        <f>C7+C14+C15+C16+C17+C18+C24</f>
        <v>550</v>
      </c>
      <c r="D25" s="38"/>
      <c r="E25" s="93"/>
      <c r="F25" s="94"/>
      <c r="G25" s="94"/>
      <c r="H25" s="95"/>
      <c r="I25" s="4"/>
    </row>
    <row r="26" spans="1:9" s="5" customFormat="1" ht="37.5" customHeight="1">
      <c r="A26" s="96" t="s">
        <v>15</v>
      </c>
      <c r="B26" s="97"/>
      <c r="C26" s="97"/>
      <c r="D26" s="97"/>
      <c r="E26" s="97"/>
      <c r="F26" s="97"/>
      <c r="G26" s="97"/>
      <c r="H26" s="97"/>
      <c r="I26" s="98"/>
    </row>
    <row r="27" spans="1:9" s="5" customFormat="1" ht="84.75" customHeight="1">
      <c r="A27" s="3" t="s">
        <v>0</v>
      </c>
      <c r="B27" s="3" t="s">
        <v>1</v>
      </c>
      <c r="C27" s="3" t="s">
        <v>3</v>
      </c>
      <c r="D27" s="3" t="s">
        <v>4</v>
      </c>
      <c r="E27" s="99" t="s">
        <v>11</v>
      </c>
      <c r="F27" s="100"/>
      <c r="G27" s="100"/>
      <c r="H27" s="100"/>
      <c r="I27" s="3" t="s">
        <v>5</v>
      </c>
    </row>
    <row r="28" spans="1:9" s="5" customFormat="1" ht="74.25" customHeight="1">
      <c r="A28" s="38">
        <v>1</v>
      </c>
      <c r="B28" s="6" t="s">
        <v>43</v>
      </c>
      <c r="C28" s="3">
        <v>50</v>
      </c>
      <c r="D28" s="38"/>
      <c r="E28" s="90"/>
      <c r="F28" s="91"/>
      <c r="G28" s="91"/>
      <c r="H28" s="92"/>
      <c r="I28" s="7"/>
    </row>
    <row r="29" spans="1:9" s="5" customFormat="1" ht="90.75" customHeight="1">
      <c r="A29" s="35">
        <v>2</v>
      </c>
      <c r="B29" s="6" t="s">
        <v>16</v>
      </c>
      <c r="C29" s="3">
        <f>SUM(C30:C31)</f>
        <v>50</v>
      </c>
      <c r="D29" s="38"/>
      <c r="E29" s="90"/>
      <c r="F29" s="91"/>
      <c r="G29" s="91"/>
      <c r="H29" s="92"/>
      <c r="I29" s="8"/>
    </row>
    <row r="30" spans="1:9" s="5" customFormat="1" ht="71.25" customHeight="1">
      <c r="A30" s="36"/>
      <c r="B30" s="6" t="s">
        <v>17</v>
      </c>
      <c r="C30" s="38">
        <v>25</v>
      </c>
      <c r="D30" s="38"/>
      <c r="E30" s="90"/>
      <c r="F30" s="91"/>
      <c r="G30" s="91"/>
      <c r="H30" s="92"/>
      <c r="I30" s="8"/>
    </row>
    <row r="31" spans="1:9" s="5" customFormat="1" ht="53.25" customHeight="1">
      <c r="A31" s="37"/>
      <c r="B31" s="6" t="s">
        <v>45</v>
      </c>
      <c r="C31" s="38">
        <v>25</v>
      </c>
      <c r="D31" s="38"/>
      <c r="E31" s="90"/>
      <c r="F31" s="91"/>
      <c r="G31" s="91"/>
      <c r="H31" s="92"/>
      <c r="I31" s="8"/>
    </row>
    <row r="32" spans="1:9" s="5" customFormat="1" ht="36" customHeight="1">
      <c r="A32" s="101">
        <v>3</v>
      </c>
      <c r="B32" s="6" t="s">
        <v>18</v>
      </c>
      <c r="C32" s="3">
        <v>50</v>
      </c>
      <c r="D32" s="38"/>
      <c r="E32" s="90"/>
      <c r="F32" s="91"/>
      <c r="G32" s="91"/>
      <c r="H32" s="92"/>
      <c r="I32" s="4"/>
    </row>
    <row r="33" spans="1:9" s="5" customFormat="1" ht="22.5" customHeight="1">
      <c r="A33" s="102"/>
      <c r="B33" s="17" t="s">
        <v>59</v>
      </c>
      <c r="C33" s="38">
        <v>50</v>
      </c>
      <c r="D33" s="38"/>
      <c r="E33" s="90"/>
      <c r="F33" s="91"/>
      <c r="G33" s="91"/>
      <c r="H33" s="92"/>
      <c r="I33" s="4"/>
    </row>
    <row r="34" spans="1:9" s="5" customFormat="1" ht="22.5" customHeight="1">
      <c r="A34" s="102"/>
      <c r="B34" s="17" t="s">
        <v>20</v>
      </c>
      <c r="C34" s="38">
        <v>40</v>
      </c>
      <c r="D34" s="38"/>
      <c r="E34" s="90"/>
      <c r="F34" s="91"/>
      <c r="G34" s="91"/>
      <c r="H34" s="92"/>
      <c r="I34" s="7"/>
    </row>
    <row r="35" spans="1:9" s="5" customFormat="1" ht="22.5" customHeight="1">
      <c r="A35" s="102"/>
      <c r="B35" s="17" t="s">
        <v>60</v>
      </c>
      <c r="C35" s="38">
        <v>30</v>
      </c>
      <c r="D35" s="38"/>
      <c r="E35" s="30"/>
      <c r="F35" s="31"/>
      <c r="G35" s="31"/>
      <c r="H35" s="32"/>
      <c r="I35" s="7"/>
    </row>
    <row r="36" spans="1:9" s="5" customFormat="1" ht="24" customHeight="1">
      <c r="A36" s="103"/>
      <c r="B36" s="17" t="s">
        <v>61</v>
      </c>
      <c r="C36" s="38">
        <v>0</v>
      </c>
      <c r="D36" s="38"/>
      <c r="E36" s="90"/>
      <c r="F36" s="91"/>
      <c r="G36" s="91"/>
      <c r="H36" s="92"/>
      <c r="I36" s="7"/>
    </row>
    <row r="37" spans="1:9" s="5" customFormat="1" ht="36" customHeight="1">
      <c r="A37" s="101">
        <v>4</v>
      </c>
      <c r="B37" s="6" t="s">
        <v>19</v>
      </c>
      <c r="C37" s="3">
        <v>50</v>
      </c>
      <c r="D37" s="38"/>
      <c r="E37" s="90"/>
      <c r="F37" s="91"/>
      <c r="G37" s="91"/>
      <c r="H37" s="92"/>
      <c r="I37" s="7"/>
    </row>
    <row r="38" spans="1:9" s="5" customFormat="1" ht="26.25" customHeight="1">
      <c r="A38" s="102"/>
      <c r="B38" s="72" t="s">
        <v>21</v>
      </c>
      <c r="C38" s="38">
        <v>50</v>
      </c>
      <c r="D38" s="38"/>
      <c r="E38" s="90"/>
      <c r="F38" s="91"/>
      <c r="G38" s="91"/>
      <c r="H38" s="92"/>
      <c r="I38" s="7"/>
    </row>
    <row r="39" spans="1:9" s="5" customFormat="1" ht="21" customHeight="1">
      <c r="A39" s="102"/>
      <c r="B39" s="72" t="s">
        <v>62</v>
      </c>
      <c r="C39" s="38">
        <v>30</v>
      </c>
      <c r="D39" s="38"/>
      <c r="E39" s="90"/>
      <c r="F39" s="91"/>
      <c r="G39" s="91"/>
      <c r="H39" s="92"/>
      <c r="I39" s="7"/>
    </row>
    <row r="40" spans="1:9" s="5" customFormat="1" ht="21" customHeight="1">
      <c r="A40" s="103"/>
      <c r="B40" s="72" t="s">
        <v>79</v>
      </c>
      <c r="C40" s="38">
        <v>20</v>
      </c>
      <c r="D40" s="38"/>
      <c r="E40" s="30"/>
      <c r="F40" s="31"/>
      <c r="G40" s="31"/>
      <c r="H40" s="32"/>
      <c r="I40" s="7"/>
    </row>
    <row r="41" spans="1:9" s="5" customFormat="1" ht="21" customHeight="1">
      <c r="A41" s="46"/>
      <c r="B41" s="72" t="s">
        <v>78</v>
      </c>
      <c r="C41" s="47">
        <v>0</v>
      </c>
      <c r="D41" s="47"/>
      <c r="E41" s="48"/>
      <c r="F41" s="49"/>
      <c r="G41" s="49"/>
      <c r="H41" s="50"/>
      <c r="I41" s="7"/>
    </row>
    <row r="42" spans="1:9" s="5" customFormat="1" ht="31.5" customHeight="1">
      <c r="A42" s="38"/>
      <c r="B42" s="3" t="s">
        <v>23</v>
      </c>
      <c r="C42" s="3">
        <f>SUM(C28+C29+C32+C37)</f>
        <v>200</v>
      </c>
      <c r="D42" s="38"/>
      <c r="E42" s="90"/>
      <c r="F42" s="91"/>
      <c r="G42" s="91"/>
      <c r="H42" s="92"/>
      <c r="I42" s="7"/>
    </row>
    <row r="43" spans="1:9" ht="41.25" customHeight="1">
      <c r="A43" s="96" t="s">
        <v>24</v>
      </c>
      <c r="B43" s="97"/>
      <c r="C43" s="97"/>
      <c r="D43" s="97"/>
      <c r="E43" s="97"/>
      <c r="F43" s="97"/>
      <c r="G43" s="97"/>
      <c r="H43" s="97"/>
      <c r="I43" s="98"/>
    </row>
    <row r="44" spans="1:9" ht="86.25" customHeight="1">
      <c r="A44" s="3" t="s">
        <v>0</v>
      </c>
      <c r="B44" s="3" t="s">
        <v>1</v>
      </c>
      <c r="C44" s="3" t="s">
        <v>3</v>
      </c>
      <c r="D44" s="3" t="s">
        <v>4</v>
      </c>
      <c r="E44" s="99" t="s">
        <v>11</v>
      </c>
      <c r="F44" s="100"/>
      <c r="G44" s="100"/>
      <c r="H44" s="104"/>
      <c r="I44" s="3" t="s">
        <v>5</v>
      </c>
    </row>
    <row r="45" spans="1:9" s="5" customFormat="1" ht="90" customHeight="1">
      <c r="A45" s="38">
        <v>1</v>
      </c>
      <c r="B45" s="9" t="s">
        <v>25</v>
      </c>
      <c r="C45" s="3">
        <v>30</v>
      </c>
      <c r="D45" s="38"/>
      <c r="E45" s="105"/>
      <c r="F45" s="105"/>
      <c r="G45" s="105"/>
      <c r="H45" s="105"/>
      <c r="I45" s="7"/>
    </row>
    <row r="46" spans="1:9" s="5" customFormat="1" ht="87.75" customHeight="1">
      <c r="A46" s="35">
        <v>2</v>
      </c>
      <c r="B46" s="10" t="s">
        <v>75</v>
      </c>
      <c r="C46" s="3">
        <v>40</v>
      </c>
      <c r="D46" s="38"/>
      <c r="E46" s="105"/>
      <c r="F46" s="105"/>
      <c r="G46" s="105"/>
      <c r="H46" s="105"/>
      <c r="I46" s="7"/>
    </row>
    <row r="47" spans="1:9" s="5" customFormat="1" ht="52.5" customHeight="1">
      <c r="A47" s="38">
        <v>3</v>
      </c>
      <c r="B47" s="11" t="s">
        <v>44</v>
      </c>
      <c r="C47" s="12">
        <v>25</v>
      </c>
      <c r="D47" s="38"/>
      <c r="E47" s="105"/>
      <c r="F47" s="105"/>
      <c r="G47" s="105"/>
      <c r="H47" s="105"/>
      <c r="I47" s="7"/>
    </row>
    <row r="48" spans="1:9" s="5" customFormat="1" ht="61.5" customHeight="1">
      <c r="A48" s="101">
        <v>4</v>
      </c>
      <c r="B48" s="9" t="s">
        <v>26</v>
      </c>
      <c r="C48" s="12">
        <f>SUM(C49:C50)</f>
        <v>30</v>
      </c>
      <c r="D48" s="38"/>
      <c r="E48" s="105"/>
      <c r="F48" s="105"/>
      <c r="G48" s="105"/>
      <c r="H48" s="105"/>
      <c r="I48" s="4"/>
    </row>
    <row r="49" spans="1:9" s="5" customFormat="1" ht="68.25" customHeight="1">
      <c r="A49" s="102"/>
      <c r="B49" s="9" t="s">
        <v>27</v>
      </c>
      <c r="C49" s="32">
        <v>10</v>
      </c>
      <c r="D49" s="38"/>
      <c r="E49" s="105"/>
      <c r="F49" s="105"/>
      <c r="G49" s="105"/>
      <c r="H49" s="105"/>
      <c r="I49" s="3"/>
    </row>
    <row r="50" spans="1:9" s="5" customFormat="1" ht="70.5" customHeight="1">
      <c r="A50" s="103"/>
      <c r="B50" s="9" t="s">
        <v>103</v>
      </c>
      <c r="C50" s="32">
        <v>20</v>
      </c>
      <c r="D50" s="38"/>
      <c r="E50" s="105"/>
      <c r="F50" s="105"/>
      <c r="G50" s="105"/>
      <c r="H50" s="105"/>
      <c r="I50" s="3"/>
    </row>
    <row r="51" spans="1:9" s="5" customFormat="1" ht="54" customHeight="1">
      <c r="A51" s="101">
        <v>5</v>
      </c>
      <c r="B51" s="9" t="s">
        <v>12</v>
      </c>
      <c r="C51" s="3">
        <f>SUM(C52:C54)</f>
        <v>20</v>
      </c>
      <c r="D51" s="38"/>
      <c r="E51" s="105"/>
      <c r="F51" s="105"/>
      <c r="G51" s="105"/>
      <c r="H51" s="105"/>
      <c r="I51" s="3"/>
    </row>
    <row r="52" spans="1:9" s="5" customFormat="1" ht="57" customHeight="1">
      <c r="A52" s="102"/>
      <c r="B52" s="9" t="s">
        <v>48</v>
      </c>
      <c r="C52" s="38">
        <v>5</v>
      </c>
      <c r="D52" s="38"/>
      <c r="E52" s="105"/>
      <c r="F52" s="105"/>
      <c r="G52" s="105"/>
      <c r="H52" s="105"/>
      <c r="I52" s="3"/>
    </row>
    <row r="53" spans="1:9" s="5" customFormat="1" ht="53.25" customHeight="1">
      <c r="A53" s="102"/>
      <c r="B53" s="9" t="s">
        <v>49</v>
      </c>
      <c r="C53" s="38">
        <v>10</v>
      </c>
      <c r="D53" s="38"/>
      <c r="E53" s="105"/>
      <c r="F53" s="105"/>
      <c r="G53" s="105"/>
      <c r="H53" s="105"/>
      <c r="I53" s="3"/>
    </row>
    <row r="54" spans="1:9" s="5" customFormat="1" ht="45" customHeight="1">
      <c r="A54" s="103"/>
      <c r="B54" s="9" t="s">
        <v>46</v>
      </c>
      <c r="C54" s="38">
        <v>5</v>
      </c>
      <c r="D54" s="38"/>
      <c r="E54" s="105"/>
      <c r="F54" s="105"/>
      <c r="G54" s="105"/>
      <c r="H54" s="105"/>
      <c r="I54" s="7"/>
    </row>
    <row r="55" spans="1:9" s="5" customFormat="1" ht="60.75" customHeight="1">
      <c r="A55" s="101">
        <v>6</v>
      </c>
      <c r="B55" s="9" t="s">
        <v>30</v>
      </c>
      <c r="C55" s="3">
        <f>SUM(C56:C57)</f>
        <v>30</v>
      </c>
      <c r="D55" s="38"/>
      <c r="E55" s="105"/>
      <c r="F55" s="105"/>
      <c r="G55" s="105"/>
      <c r="H55" s="105"/>
      <c r="I55" s="3"/>
    </row>
    <row r="56" spans="1:9" s="5" customFormat="1" ht="56.25" customHeight="1">
      <c r="A56" s="102"/>
      <c r="B56" s="9" t="s">
        <v>31</v>
      </c>
      <c r="C56" s="38">
        <v>10</v>
      </c>
      <c r="D56" s="38"/>
      <c r="E56" s="105"/>
      <c r="F56" s="105"/>
      <c r="G56" s="105"/>
      <c r="H56" s="105"/>
      <c r="I56" s="38"/>
    </row>
    <row r="57" spans="1:9" s="5" customFormat="1" ht="83.25" customHeight="1">
      <c r="A57" s="103"/>
      <c r="B57" s="9" t="s">
        <v>47</v>
      </c>
      <c r="C57" s="38">
        <v>20</v>
      </c>
      <c r="D57" s="38"/>
      <c r="E57" s="105"/>
      <c r="F57" s="105"/>
      <c r="G57" s="105"/>
      <c r="H57" s="105"/>
      <c r="I57" s="38"/>
    </row>
    <row r="58" spans="1:9" s="5" customFormat="1" ht="54.75" customHeight="1">
      <c r="A58" s="38">
        <v>7</v>
      </c>
      <c r="B58" s="9" t="s">
        <v>2</v>
      </c>
      <c r="C58" s="3">
        <v>20</v>
      </c>
      <c r="D58" s="38"/>
      <c r="E58" s="105"/>
      <c r="F58" s="105"/>
      <c r="G58" s="105"/>
      <c r="H58" s="105"/>
      <c r="I58" s="38"/>
    </row>
    <row r="59" spans="1:9" s="5" customFormat="1" ht="75.75" customHeight="1">
      <c r="A59" s="38">
        <v>8</v>
      </c>
      <c r="B59" s="9" t="s">
        <v>50</v>
      </c>
      <c r="C59" s="3">
        <v>5</v>
      </c>
      <c r="D59" s="38"/>
      <c r="E59" s="105"/>
      <c r="F59" s="105"/>
      <c r="G59" s="105"/>
      <c r="H59" s="105"/>
      <c r="I59" s="38"/>
    </row>
    <row r="60" spans="1:9" ht="38.25" customHeight="1">
      <c r="A60" s="99" t="s">
        <v>28</v>
      </c>
      <c r="B60" s="104"/>
      <c r="C60" s="3">
        <f>SUM(C45+C46+C47+C48+C51+C55+C58+C59)</f>
        <v>200</v>
      </c>
      <c r="D60" s="38"/>
      <c r="E60" s="105"/>
      <c r="F60" s="105"/>
      <c r="G60" s="105"/>
      <c r="H60" s="105"/>
      <c r="I60" s="38"/>
    </row>
    <row r="61" spans="1:9" ht="30.75" customHeight="1">
      <c r="A61" s="106" t="s">
        <v>29</v>
      </c>
      <c r="B61" s="107"/>
      <c r="C61" s="107"/>
      <c r="D61" s="107"/>
      <c r="E61" s="107"/>
      <c r="F61" s="107"/>
      <c r="G61" s="107"/>
      <c r="H61" s="107"/>
      <c r="I61" s="107"/>
    </row>
    <row r="62" spans="1:9" ht="81.75" customHeight="1">
      <c r="A62" s="3" t="s">
        <v>0</v>
      </c>
      <c r="B62" s="3" t="s">
        <v>1</v>
      </c>
      <c r="C62" s="3" t="s">
        <v>3</v>
      </c>
      <c r="D62" s="3" t="s">
        <v>4</v>
      </c>
      <c r="E62" s="89" t="s">
        <v>11</v>
      </c>
      <c r="F62" s="89"/>
      <c r="G62" s="89"/>
      <c r="H62" s="89"/>
      <c r="I62" s="3" t="s">
        <v>5</v>
      </c>
    </row>
    <row r="63" spans="1:9" ht="140.25" customHeight="1">
      <c r="A63" s="38">
        <v>1</v>
      </c>
      <c r="B63" s="6" t="s">
        <v>70</v>
      </c>
      <c r="C63" s="3">
        <v>15</v>
      </c>
      <c r="D63" s="4"/>
      <c r="E63" s="99"/>
      <c r="F63" s="100"/>
      <c r="G63" s="100"/>
      <c r="H63" s="104"/>
      <c r="I63" s="7"/>
    </row>
    <row r="64" spans="1:9" ht="105.75" customHeight="1">
      <c r="A64" s="38">
        <v>2</v>
      </c>
      <c r="B64" s="6" t="s">
        <v>74</v>
      </c>
      <c r="C64" s="3">
        <v>20</v>
      </c>
      <c r="D64" s="4"/>
      <c r="E64" s="99"/>
      <c r="F64" s="100"/>
      <c r="G64" s="100"/>
      <c r="H64" s="104"/>
      <c r="I64" s="7"/>
    </row>
    <row r="65" spans="1:9" ht="121.5" customHeight="1">
      <c r="A65" s="38">
        <v>3</v>
      </c>
      <c r="B65" s="8" t="s">
        <v>104</v>
      </c>
      <c r="C65" s="3">
        <v>10</v>
      </c>
      <c r="D65" s="8"/>
      <c r="E65" s="99"/>
      <c r="F65" s="100"/>
      <c r="G65" s="100"/>
      <c r="H65" s="104"/>
      <c r="I65" s="7"/>
    </row>
    <row r="66" spans="1:9" ht="30.75" customHeight="1">
      <c r="A66" s="101">
        <v>4</v>
      </c>
      <c r="B66" s="4" t="s">
        <v>51</v>
      </c>
      <c r="C66" s="3">
        <f>C67+C68</f>
        <v>5</v>
      </c>
      <c r="D66" s="8"/>
      <c r="E66" s="99"/>
      <c r="F66" s="100"/>
      <c r="G66" s="100"/>
      <c r="H66" s="104"/>
      <c r="I66" s="7"/>
    </row>
    <row r="67" spans="1:9" ht="79.5" customHeight="1">
      <c r="A67" s="102"/>
      <c r="B67" s="8" t="s">
        <v>52</v>
      </c>
      <c r="C67" s="38">
        <v>3</v>
      </c>
      <c r="D67" s="8"/>
      <c r="E67" s="99"/>
      <c r="F67" s="100"/>
      <c r="G67" s="100"/>
      <c r="H67" s="104"/>
      <c r="I67" s="7"/>
    </row>
    <row r="68" spans="1:9" ht="47.25" customHeight="1">
      <c r="A68" s="103"/>
      <c r="B68" s="8" t="s">
        <v>53</v>
      </c>
      <c r="C68" s="38">
        <v>2</v>
      </c>
      <c r="D68" s="8"/>
      <c r="E68" s="99"/>
      <c r="F68" s="100"/>
      <c r="G68" s="100"/>
      <c r="H68" s="104"/>
      <c r="I68" s="7"/>
    </row>
    <row r="69" spans="1:9" ht="21.75" customHeight="1">
      <c r="A69" s="89" t="s">
        <v>13</v>
      </c>
      <c r="B69" s="89"/>
      <c r="C69" s="3">
        <f>SUM(C63:C66)</f>
        <v>50</v>
      </c>
      <c r="D69" s="8"/>
      <c r="E69" s="99"/>
      <c r="F69" s="100"/>
      <c r="G69" s="100"/>
      <c r="H69" s="104"/>
      <c r="I69" s="7"/>
    </row>
    <row r="70" spans="1:9" ht="21" customHeight="1">
      <c r="A70" s="106" t="s">
        <v>72</v>
      </c>
      <c r="B70" s="107"/>
      <c r="C70" s="107"/>
      <c r="D70" s="107"/>
      <c r="E70" s="107"/>
      <c r="F70" s="107"/>
      <c r="G70" s="107"/>
      <c r="H70" s="107"/>
      <c r="I70" s="107"/>
    </row>
    <row r="71" spans="1:9" ht="80.25" customHeight="1">
      <c r="A71" s="3" t="s">
        <v>0</v>
      </c>
      <c r="B71" s="3" t="s">
        <v>1</v>
      </c>
      <c r="C71" s="3" t="s">
        <v>35</v>
      </c>
      <c r="D71" s="3" t="s">
        <v>4</v>
      </c>
      <c r="E71" s="89" t="s">
        <v>11</v>
      </c>
      <c r="F71" s="89"/>
      <c r="G71" s="89"/>
      <c r="H71" s="89"/>
      <c r="I71" s="3" t="s">
        <v>5</v>
      </c>
    </row>
    <row r="72" spans="1:9" ht="41.25" customHeight="1">
      <c r="A72" s="101">
        <v>1</v>
      </c>
      <c r="B72" s="58" t="s">
        <v>54</v>
      </c>
      <c r="C72" s="3">
        <f>SUM(C73:C75)</f>
        <v>15</v>
      </c>
      <c r="D72" s="38"/>
      <c r="E72" s="105"/>
      <c r="F72" s="105"/>
      <c r="G72" s="105"/>
      <c r="H72" s="105"/>
      <c r="I72" s="7"/>
    </row>
    <row r="73" spans="1:9" ht="111" customHeight="1">
      <c r="A73" s="102"/>
      <c r="B73" s="11" t="s">
        <v>55</v>
      </c>
      <c r="C73" s="38">
        <v>5</v>
      </c>
      <c r="D73" s="38"/>
      <c r="E73" s="105"/>
      <c r="F73" s="105"/>
      <c r="G73" s="105"/>
      <c r="H73" s="105"/>
      <c r="I73" s="7"/>
    </row>
    <row r="74" spans="1:9" ht="105.75" customHeight="1">
      <c r="A74" s="102"/>
      <c r="B74" s="11" t="s">
        <v>56</v>
      </c>
      <c r="C74" s="38">
        <v>5</v>
      </c>
      <c r="D74" s="38"/>
      <c r="E74" s="105"/>
      <c r="F74" s="105"/>
      <c r="G74" s="105"/>
      <c r="H74" s="105"/>
      <c r="I74" s="7"/>
    </row>
    <row r="75" spans="1:9" ht="69.75" customHeight="1">
      <c r="A75" s="103"/>
      <c r="B75" s="11" t="s">
        <v>57</v>
      </c>
      <c r="C75" s="38">
        <v>5</v>
      </c>
      <c r="D75" s="38"/>
      <c r="E75" s="90"/>
      <c r="F75" s="91"/>
      <c r="G75" s="91"/>
      <c r="H75" s="92"/>
      <c r="I75" s="7"/>
    </row>
    <row r="76" spans="1:9" ht="135" customHeight="1">
      <c r="A76" s="59">
        <v>2</v>
      </c>
      <c r="B76" s="11" t="s">
        <v>58</v>
      </c>
      <c r="C76" s="3">
        <v>5</v>
      </c>
      <c r="D76" s="38"/>
      <c r="E76" s="90"/>
      <c r="F76" s="91"/>
      <c r="G76" s="91"/>
      <c r="H76" s="92"/>
      <c r="I76" s="7"/>
    </row>
    <row r="77" spans="1:9" ht="18.75" customHeight="1">
      <c r="A77" s="59"/>
      <c r="B77" s="60" t="s">
        <v>32</v>
      </c>
      <c r="C77" s="3">
        <f>C76+C72</f>
        <v>20</v>
      </c>
      <c r="D77" s="38"/>
      <c r="E77" s="105"/>
      <c r="F77" s="105"/>
      <c r="G77" s="105"/>
      <c r="H77" s="105"/>
      <c r="I77" s="7"/>
    </row>
    <row r="78" spans="1:9" ht="49.5" customHeight="1">
      <c r="A78" s="89" t="s">
        <v>63</v>
      </c>
      <c r="B78" s="108"/>
      <c r="C78" s="3">
        <f>C25+C42+C60+C69</f>
        <v>1000</v>
      </c>
      <c r="D78" s="38"/>
      <c r="E78" s="105"/>
      <c r="F78" s="105"/>
      <c r="G78" s="105"/>
      <c r="H78" s="105"/>
      <c r="I78" s="7"/>
    </row>
  </sheetData>
  <mergeCells count="84">
    <mergeCell ref="E77:H77"/>
    <mergeCell ref="A78:B78"/>
    <mergeCell ref="E78:H78"/>
    <mergeCell ref="E15:H15"/>
    <mergeCell ref="E14:H14"/>
    <mergeCell ref="E65:H65"/>
    <mergeCell ref="E67:H67"/>
    <mergeCell ref="E68:H68"/>
    <mergeCell ref="A72:A75"/>
    <mergeCell ref="E72:H72"/>
    <mergeCell ref="E73:H73"/>
    <mergeCell ref="E74:H74"/>
    <mergeCell ref="E75:H75"/>
    <mergeCell ref="E76:H76"/>
    <mergeCell ref="A66:A68"/>
    <mergeCell ref="E66:H66"/>
    <mergeCell ref="A69:B69"/>
    <mergeCell ref="E69:H69"/>
    <mergeCell ref="A70:I70"/>
    <mergeCell ref="E71:H71"/>
    <mergeCell ref="A60:B60"/>
    <mergeCell ref="E60:H60"/>
    <mergeCell ref="A61:I61"/>
    <mergeCell ref="E62:H62"/>
    <mergeCell ref="E63:H63"/>
    <mergeCell ref="E64:H64"/>
    <mergeCell ref="E59:H59"/>
    <mergeCell ref="A48:A50"/>
    <mergeCell ref="E48:H48"/>
    <mergeCell ref="E49:H49"/>
    <mergeCell ref="E50:H50"/>
    <mergeCell ref="A51:A54"/>
    <mergeCell ref="E51:H51"/>
    <mergeCell ref="E52:H52"/>
    <mergeCell ref="E53:H53"/>
    <mergeCell ref="E54:H54"/>
    <mergeCell ref="A55:A57"/>
    <mergeCell ref="E55:H55"/>
    <mergeCell ref="E56:H56"/>
    <mergeCell ref="E57:H57"/>
    <mergeCell ref="E58:H58"/>
    <mergeCell ref="E47:H47"/>
    <mergeCell ref="A32:A36"/>
    <mergeCell ref="E32:H32"/>
    <mergeCell ref="E33:H33"/>
    <mergeCell ref="E34:H34"/>
    <mergeCell ref="E36:H36"/>
    <mergeCell ref="A37:A40"/>
    <mergeCell ref="E37:H37"/>
    <mergeCell ref="E38:H38"/>
    <mergeCell ref="E39:H39"/>
    <mergeCell ref="E42:H42"/>
    <mergeCell ref="A43:I43"/>
    <mergeCell ref="E44:H44"/>
    <mergeCell ref="E45:H45"/>
    <mergeCell ref="E46:H46"/>
    <mergeCell ref="E31:H31"/>
    <mergeCell ref="E20:H20"/>
    <mergeCell ref="E21:H21"/>
    <mergeCell ref="E22:H22"/>
    <mergeCell ref="E23:H23"/>
    <mergeCell ref="E24:H24"/>
    <mergeCell ref="E25:H25"/>
    <mergeCell ref="A26:I26"/>
    <mergeCell ref="E27:H27"/>
    <mergeCell ref="E28:H28"/>
    <mergeCell ref="E29:H29"/>
    <mergeCell ref="E30:H30"/>
    <mergeCell ref="E19:H19"/>
    <mergeCell ref="H1:I1"/>
    <mergeCell ref="A2:B2"/>
    <mergeCell ref="C2:I2"/>
    <mergeCell ref="A3:I3"/>
    <mergeCell ref="A4:I4"/>
    <mergeCell ref="A5:A6"/>
    <mergeCell ref="B5:B6"/>
    <mergeCell ref="C5:C6"/>
    <mergeCell ref="D5:F5"/>
    <mergeCell ref="G5:G6"/>
    <mergeCell ref="H5:H6"/>
    <mergeCell ref="I5:I6"/>
    <mergeCell ref="E16:H16"/>
    <mergeCell ref="E17:H17"/>
    <mergeCell ref="E18:H18"/>
  </mergeCells>
  <pageMargins left="0.27559055118110237" right="0.15748031496062992" top="0.38" bottom="0.43307086614173229" header="0.36" footer="0.43307086614173229"/>
  <pageSetup paperSize="9"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dimension ref="A1:I79"/>
  <sheetViews>
    <sheetView tabSelected="1" view="pageBreakPreview" topLeftCell="A74" zoomScale="145" zoomScaleNormal="85" zoomScaleSheetLayoutView="145" workbookViewId="0">
      <selection activeCell="C75" sqref="C75"/>
    </sheetView>
  </sheetViews>
  <sheetFormatPr defaultColWidth="9" defaultRowHeight="15.75"/>
  <cols>
    <col min="1" max="1" width="5.28515625" style="29" customWidth="1"/>
    <col min="2" max="2" width="32" style="14" customWidth="1"/>
    <col min="3" max="3" width="6.42578125" style="14" customWidth="1"/>
    <col min="4" max="4" width="6.28515625" style="14" customWidth="1"/>
    <col min="5" max="5" width="5.85546875" style="14" customWidth="1"/>
    <col min="6" max="6" width="5.140625" style="14" customWidth="1"/>
    <col min="7" max="7" width="6.85546875" style="14" customWidth="1"/>
    <col min="8" max="8" width="17.28515625" style="14" customWidth="1"/>
    <col min="9" max="9" width="6.42578125" style="14" customWidth="1"/>
    <col min="10" max="10" width="10" style="14" customWidth="1"/>
    <col min="11" max="16384" width="9" style="14"/>
  </cols>
  <sheetData>
    <row r="1" spans="1:9" ht="16.5">
      <c r="A1" s="63"/>
      <c r="B1" s="64"/>
      <c r="C1" s="64"/>
      <c r="D1" s="64"/>
      <c r="E1" s="64"/>
      <c r="F1" s="64"/>
      <c r="G1" s="64"/>
      <c r="H1" s="129" t="s">
        <v>65</v>
      </c>
      <c r="I1" s="129"/>
    </row>
    <row r="2" spans="1:9" ht="42" customHeight="1">
      <c r="A2" s="130" t="s">
        <v>101</v>
      </c>
      <c r="B2" s="131"/>
      <c r="C2" s="137" t="s">
        <v>37</v>
      </c>
      <c r="D2" s="137"/>
      <c r="E2" s="137"/>
      <c r="F2" s="137"/>
      <c r="G2" s="137"/>
      <c r="H2" s="137"/>
      <c r="I2" s="137"/>
    </row>
    <row r="3" spans="1:9" ht="66.75" customHeight="1">
      <c r="A3" s="132" t="s">
        <v>83</v>
      </c>
      <c r="B3" s="133"/>
      <c r="C3" s="133"/>
      <c r="D3" s="133"/>
      <c r="E3" s="133"/>
      <c r="F3" s="133"/>
      <c r="G3" s="133"/>
      <c r="H3" s="133"/>
      <c r="I3" s="133"/>
    </row>
    <row r="4" spans="1:9" ht="34.5" customHeight="1">
      <c r="A4" s="134" t="s">
        <v>71</v>
      </c>
      <c r="B4" s="135"/>
      <c r="C4" s="135"/>
      <c r="D4" s="135"/>
      <c r="E4" s="135"/>
      <c r="F4" s="135"/>
      <c r="G4" s="135"/>
      <c r="H4" s="135"/>
      <c r="I4" s="135"/>
    </row>
    <row r="5" spans="1:9" ht="22.5" customHeight="1">
      <c r="A5" s="122" t="s">
        <v>0</v>
      </c>
      <c r="B5" s="122" t="s">
        <v>1</v>
      </c>
      <c r="C5" s="136" t="s">
        <v>6</v>
      </c>
      <c r="D5" s="136" t="s">
        <v>9</v>
      </c>
      <c r="E5" s="136"/>
      <c r="F5" s="136"/>
      <c r="G5" s="136" t="s">
        <v>4</v>
      </c>
      <c r="H5" s="136" t="s">
        <v>11</v>
      </c>
      <c r="I5" s="136" t="s">
        <v>5</v>
      </c>
    </row>
    <row r="6" spans="1:9" ht="75.75" customHeight="1">
      <c r="A6" s="122"/>
      <c r="B6" s="122"/>
      <c r="C6" s="136"/>
      <c r="D6" s="65" t="s">
        <v>7</v>
      </c>
      <c r="E6" s="65" t="s">
        <v>8</v>
      </c>
      <c r="F6" s="65" t="s">
        <v>10</v>
      </c>
      <c r="G6" s="136"/>
      <c r="H6" s="136"/>
      <c r="I6" s="136"/>
    </row>
    <row r="7" spans="1:9" ht="56.25" customHeight="1">
      <c r="A7" s="41">
        <v>1</v>
      </c>
      <c r="B7" s="66" t="s">
        <v>38</v>
      </c>
      <c r="C7" s="20">
        <f>SUM(C8:C14)</f>
        <v>350</v>
      </c>
      <c r="D7" s="20"/>
      <c r="E7" s="20"/>
      <c r="F7" s="20"/>
      <c r="G7" s="40"/>
      <c r="H7" s="40"/>
      <c r="I7" s="40"/>
    </row>
    <row r="8" spans="1:9" s="15" customFormat="1" ht="42" customHeight="1">
      <c r="A8" s="42"/>
      <c r="B8" s="19" t="s">
        <v>84</v>
      </c>
      <c r="C8" s="40">
        <v>50</v>
      </c>
      <c r="D8" s="20"/>
      <c r="E8" s="20"/>
      <c r="F8" s="20"/>
      <c r="G8" s="40"/>
      <c r="H8" s="40"/>
      <c r="I8" s="40"/>
    </row>
    <row r="9" spans="1:9" ht="37.5" customHeight="1">
      <c r="A9" s="42"/>
      <c r="B9" s="19" t="s">
        <v>89</v>
      </c>
      <c r="C9" s="40">
        <v>50</v>
      </c>
      <c r="D9" s="20"/>
      <c r="E9" s="20"/>
      <c r="F9" s="20"/>
      <c r="G9" s="40"/>
      <c r="H9" s="40"/>
      <c r="I9" s="40"/>
    </row>
    <row r="10" spans="1:9" ht="41.25" customHeight="1">
      <c r="A10" s="42"/>
      <c r="B10" s="19" t="s">
        <v>94</v>
      </c>
      <c r="C10" s="40">
        <v>50</v>
      </c>
      <c r="D10" s="20"/>
      <c r="E10" s="20"/>
      <c r="F10" s="20"/>
      <c r="G10" s="40"/>
      <c r="H10" s="40"/>
      <c r="I10" s="40"/>
    </row>
    <row r="11" spans="1:9" s="15" customFormat="1" ht="24" customHeight="1">
      <c r="A11" s="42"/>
      <c r="B11" s="19" t="s">
        <v>95</v>
      </c>
      <c r="C11" s="40">
        <v>50</v>
      </c>
      <c r="D11" s="20"/>
      <c r="E11" s="20"/>
      <c r="F11" s="20"/>
      <c r="G11" s="40"/>
      <c r="H11" s="40"/>
      <c r="I11" s="40"/>
    </row>
    <row r="12" spans="1:9" s="15" customFormat="1" ht="38.25" customHeight="1">
      <c r="A12" s="42"/>
      <c r="B12" s="19" t="s">
        <v>96</v>
      </c>
      <c r="C12" s="40">
        <v>50</v>
      </c>
      <c r="D12" s="20"/>
      <c r="E12" s="20"/>
      <c r="F12" s="20"/>
      <c r="G12" s="40"/>
      <c r="H12" s="40"/>
      <c r="I12" s="40"/>
    </row>
    <row r="13" spans="1:9" s="15" customFormat="1" ht="42" customHeight="1">
      <c r="A13" s="42"/>
      <c r="B13" s="19" t="s">
        <v>97</v>
      </c>
      <c r="C13" s="40">
        <v>50</v>
      </c>
      <c r="D13" s="20"/>
      <c r="E13" s="20"/>
      <c r="F13" s="20"/>
      <c r="G13" s="40"/>
      <c r="H13" s="40"/>
      <c r="I13" s="40"/>
    </row>
    <row r="14" spans="1:9" ht="37.5" customHeight="1">
      <c r="A14" s="43"/>
      <c r="B14" s="19" t="s">
        <v>98</v>
      </c>
      <c r="C14" s="40">
        <v>50</v>
      </c>
      <c r="D14" s="20"/>
      <c r="E14" s="20"/>
      <c r="F14" s="20"/>
      <c r="G14" s="40"/>
      <c r="H14" s="40"/>
      <c r="I14" s="40"/>
    </row>
    <row r="15" spans="1:9" ht="37.5" customHeight="1">
      <c r="A15" s="40">
        <v>2</v>
      </c>
      <c r="B15" s="19" t="s">
        <v>99</v>
      </c>
      <c r="C15" s="20">
        <v>20</v>
      </c>
      <c r="D15" s="20"/>
      <c r="E15" s="78"/>
      <c r="F15" s="79"/>
      <c r="G15" s="79"/>
      <c r="H15" s="80"/>
      <c r="I15" s="40"/>
    </row>
    <row r="16" spans="1:9" s="15" customFormat="1" ht="75.75" customHeight="1">
      <c r="A16" s="40">
        <v>3</v>
      </c>
      <c r="B16" s="19" t="s">
        <v>76</v>
      </c>
      <c r="C16" s="20">
        <v>30</v>
      </c>
      <c r="D16" s="20"/>
      <c r="E16" s="78"/>
      <c r="F16" s="79"/>
      <c r="G16" s="79"/>
      <c r="H16" s="80"/>
      <c r="I16" s="40"/>
    </row>
    <row r="17" spans="1:9" s="15" customFormat="1" ht="39" customHeight="1">
      <c r="A17" s="40">
        <v>4</v>
      </c>
      <c r="B17" s="19" t="s">
        <v>39</v>
      </c>
      <c r="C17" s="20">
        <v>10</v>
      </c>
      <c r="D17" s="20"/>
      <c r="E17" s="78"/>
      <c r="F17" s="79"/>
      <c r="G17" s="79"/>
      <c r="H17" s="80"/>
      <c r="I17" s="40"/>
    </row>
    <row r="18" spans="1:9" ht="140.25" customHeight="1">
      <c r="A18" s="41">
        <v>5</v>
      </c>
      <c r="B18" s="19" t="s">
        <v>107</v>
      </c>
      <c r="C18" s="20">
        <v>20</v>
      </c>
      <c r="D18" s="20"/>
      <c r="E18" s="78"/>
      <c r="F18" s="79"/>
      <c r="G18" s="79"/>
      <c r="H18" s="80"/>
      <c r="I18" s="40"/>
    </row>
    <row r="19" spans="1:9" ht="39.75" customHeight="1">
      <c r="A19" s="41">
        <v>6</v>
      </c>
      <c r="B19" s="22" t="s">
        <v>34</v>
      </c>
      <c r="C19" s="67">
        <f>SUM(C20:C24)</f>
        <v>100</v>
      </c>
      <c r="D19" s="68"/>
      <c r="E19" s="126"/>
      <c r="F19" s="127"/>
      <c r="G19" s="127"/>
      <c r="H19" s="128"/>
      <c r="I19" s="40"/>
    </row>
    <row r="20" spans="1:9" ht="118.5" customHeight="1">
      <c r="A20" s="42"/>
      <c r="B20" s="23" t="s">
        <v>40</v>
      </c>
      <c r="C20" s="40">
        <v>40</v>
      </c>
      <c r="D20" s="40"/>
      <c r="E20" s="126"/>
      <c r="F20" s="127"/>
      <c r="G20" s="127"/>
      <c r="H20" s="128"/>
      <c r="I20" s="40"/>
    </row>
    <row r="21" spans="1:9" ht="37.5" customHeight="1">
      <c r="A21" s="42"/>
      <c r="B21" s="23" t="s">
        <v>33</v>
      </c>
      <c r="C21" s="40">
        <v>10</v>
      </c>
      <c r="D21" s="40"/>
      <c r="E21" s="126"/>
      <c r="F21" s="127"/>
      <c r="G21" s="127"/>
      <c r="H21" s="128"/>
      <c r="I21" s="40"/>
    </row>
    <row r="22" spans="1:9" ht="102.75" customHeight="1">
      <c r="A22" s="42"/>
      <c r="B22" s="23" t="s">
        <v>41</v>
      </c>
      <c r="C22" s="40">
        <v>20</v>
      </c>
      <c r="D22" s="40"/>
      <c r="E22" s="126"/>
      <c r="F22" s="127"/>
      <c r="G22" s="127"/>
      <c r="H22" s="128"/>
      <c r="I22" s="40"/>
    </row>
    <row r="23" spans="1:9" s="15" customFormat="1" ht="72" customHeight="1">
      <c r="A23" s="42"/>
      <c r="B23" s="23" t="s">
        <v>102</v>
      </c>
      <c r="C23" s="40">
        <v>20</v>
      </c>
      <c r="D23" s="40"/>
      <c r="E23" s="126"/>
      <c r="F23" s="127"/>
      <c r="G23" s="127"/>
      <c r="H23" s="128"/>
      <c r="I23" s="22"/>
    </row>
    <row r="24" spans="1:9" s="15" customFormat="1" ht="54.75" customHeight="1">
      <c r="A24" s="42"/>
      <c r="B24" s="23" t="s">
        <v>42</v>
      </c>
      <c r="C24" s="40">
        <v>10</v>
      </c>
      <c r="D24" s="40"/>
      <c r="E24" s="126"/>
      <c r="F24" s="127"/>
      <c r="G24" s="127"/>
      <c r="H24" s="128"/>
      <c r="I24" s="20"/>
    </row>
    <row r="25" spans="1:9" s="15" customFormat="1" ht="60.75" customHeight="1">
      <c r="A25" s="43">
        <v>7</v>
      </c>
      <c r="B25" s="27" t="s">
        <v>14</v>
      </c>
      <c r="C25" s="20">
        <v>20</v>
      </c>
      <c r="D25" s="40"/>
      <c r="E25" s="126"/>
      <c r="F25" s="127"/>
      <c r="G25" s="127"/>
      <c r="H25" s="128"/>
      <c r="I25" s="40"/>
    </row>
    <row r="26" spans="1:9" s="21" customFormat="1" ht="27" customHeight="1">
      <c r="A26" s="43"/>
      <c r="B26" s="20" t="s">
        <v>22</v>
      </c>
      <c r="C26" s="20">
        <f>C7+C16+C17+C15+C18+C19+C25</f>
        <v>550</v>
      </c>
      <c r="D26" s="40"/>
      <c r="E26" s="126"/>
      <c r="F26" s="127"/>
      <c r="G26" s="127"/>
      <c r="H26" s="128"/>
      <c r="I26" s="22"/>
    </row>
    <row r="27" spans="1:9" s="21" customFormat="1" ht="37.5" customHeight="1">
      <c r="A27" s="112" t="s">
        <v>15</v>
      </c>
      <c r="B27" s="113"/>
      <c r="C27" s="113"/>
      <c r="D27" s="113"/>
      <c r="E27" s="113"/>
      <c r="F27" s="113"/>
      <c r="G27" s="113"/>
      <c r="H27" s="113"/>
      <c r="I27" s="114"/>
    </row>
    <row r="28" spans="1:9" s="21" customFormat="1" ht="84.75" customHeight="1">
      <c r="A28" s="20" t="s">
        <v>0</v>
      </c>
      <c r="B28" s="20" t="s">
        <v>1</v>
      </c>
      <c r="C28" s="20" t="s">
        <v>3</v>
      </c>
      <c r="D28" s="20" t="s">
        <v>4</v>
      </c>
      <c r="E28" s="78" t="s">
        <v>11</v>
      </c>
      <c r="F28" s="79"/>
      <c r="G28" s="79"/>
      <c r="H28" s="79"/>
      <c r="I28" s="20" t="s">
        <v>5</v>
      </c>
    </row>
    <row r="29" spans="1:9" s="21" customFormat="1" ht="74.25" customHeight="1">
      <c r="A29" s="40">
        <v>1</v>
      </c>
      <c r="B29" s="23" t="s">
        <v>43</v>
      </c>
      <c r="C29" s="20">
        <v>50</v>
      </c>
      <c r="D29" s="40"/>
      <c r="E29" s="115"/>
      <c r="F29" s="116"/>
      <c r="G29" s="116"/>
      <c r="H29" s="117"/>
      <c r="I29" s="24"/>
    </row>
    <row r="30" spans="1:9" s="21" customFormat="1" ht="90.75" customHeight="1">
      <c r="A30" s="41">
        <v>2</v>
      </c>
      <c r="B30" s="23" t="s">
        <v>16</v>
      </c>
      <c r="C30" s="20">
        <f>SUM(C31:D32)</f>
        <v>50</v>
      </c>
      <c r="D30" s="40"/>
      <c r="E30" s="115"/>
      <c r="F30" s="116"/>
      <c r="G30" s="116"/>
      <c r="H30" s="117"/>
      <c r="I30" s="25"/>
    </row>
    <row r="31" spans="1:9" s="21" customFormat="1" ht="71.25" customHeight="1">
      <c r="A31" s="42"/>
      <c r="B31" s="23" t="s">
        <v>17</v>
      </c>
      <c r="C31" s="40">
        <v>25</v>
      </c>
      <c r="D31" s="40"/>
      <c r="E31" s="115"/>
      <c r="F31" s="116"/>
      <c r="G31" s="116"/>
      <c r="H31" s="117"/>
      <c r="I31" s="25"/>
    </row>
    <row r="32" spans="1:9" s="21" customFormat="1" ht="53.25" customHeight="1">
      <c r="A32" s="43"/>
      <c r="B32" s="23" t="s">
        <v>45</v>
      </c>
      <c r="C32" s="40">
        <v>25</v>
      </c>
      <c r="D32" s="40"/>
      <c r="E32" s="115"/>
      <c r="F32" s="116"/>
      <c r="G32" s="116"/>
      <c r="H32" s="117"/>
      <c r="I32" s="25"/>
    </row>
    <row r="33" spans="1:9" s="21" customFormat="1" ht="36" customHeight="1">
      <c r="A33" s="118">
        <v>3</v>
      </c>
      <c r="B33" s="23" t="s">
        <v>18</v>
      </c>
      <c r="C33" s="20">
        <v>50</v>
      </c>
      <c r="D33" s="40"/>
      <c r="E33" s="115"/>
      <c r="F33" s="116"/>
      <c r="G33" s="116"/>
      <c r="H33" s="117"/>
      <c r="I33" s="22"/>
    </row>
    <row r="34" spans="1:9" s="21" customFormat="1" ht="22.5" customHeight="1">
      <c r="A34" s="119"/>
      <c r="B34" s="17" t="s">
        <v>59</v>
      </c>
      <c r="C34" s="40">
        <v>50</v>
      </c>
      <c r="D34" s="40"/>
      <c r="E34" s="115"/>
      <c r="F34" s="116"/>
      <c r="G34" s="116"/>
      <c r="H34" s="117"/>
      <c r="I34" s="22"/>
    </row>
    <row r="35" spans="1:9" s="21" customFormat="1" ht="22.5" customHeight="1">
      <c r="A35" s="119"/>
      <c r="B35" s="17" t="s">
        <v>20</v>
      </c>
      <c r="C35" s="40">
        <v>40</v>
      </c>
      <c r="D35" s="40"/>
      <c r="E35" s="115"/>
      <c r="F35" s="116"/>
      <c r="G35" s="116"/>
      <c r="H35" s="117"/>
      <c r="I35" s="24"/>
    </row>
    <row r="36" spans="1:9" s="21" customFormat="1" ht="22.5" customHeight="1">
      <c r="A36" s="119"/>
      <c r="B36" s="17" t="s">
        <v>60</v>
      </c>
      <c r="C36" s="40">
        <v>30</v>
      </c>
      <c r="D36" s="40"/>
      <c r="E36" s="115"/>
      <c r="F36" s="116"/>
      <c r="G36" s="116"/>
      <c r="H36" s="117"/>
      <c r="I36" s="24"/>
    </row>
    <row r="37" spans="1:9" s="21" customFormat="1" ht="24" customHeight="1">
      <c r="A37" s="120"/>
      <c r="B37" s="17" t="s">
        <v>61</v>
      </c>
      <c r="C37" s="40">
        <v>0</v>
      </c>
      <c r="D37" s="40"/>
      <c r="E37" s="115"/>
      <c r="F37" s="116"/>
      <c r="G37" s="116"/>
      <c r="H37" s="117"/>
      <c r="I37" s="24"/>
    </row>
    <row r="38" spans="1:9" s="21" customFormat="1" ht="36" customHeight="1">
      <c r="A38" s="118">
        <v>4</v>
      </c>
      <c r="B38" s="23" t="s">
        <v>19</v>
      </c>
      <c r="C38" s="20">
        <v>50</v>
      </c>
      <c r="D38" s="40"/>
      <c r="E38" s="115"/>
      <c r="F38" s="116"/>
      <c r="G38" s="116"/>
      <c r="H38" s="117"/>
      <c r="I38" s="24"/>
    </row>
    <row r="39" spans="1:9" s="21" customFormat="1" ht="20.25" customHeight="1">
      <c r="A39" s="119"/>
      <c r="B39" s="23" t="s">
        <v>21</v>
      </c>
      <c r="C39" s="40">
        <v>50</v>
      </c>
      <c r="D39" s="40"/>
      <c r="E39" s="115"/>
      <c r="F39" s="116"/>
      <c r="G39" s="116"/>
      <c r="H39" s="117"/>
      <c r="I39" s="24"/>
    </row>
    <row r="40" spans="1:9" s="21" customFormat="1" ht="21" customHeight="1">
      <c r="A40" s="119"/>
      <c r="B40" s="23" t="s">
        <v>62</v>
      </c>
      <c r="C40" s="40">
        <v>30</v>
      </c>
      <c r="D40" s="40"/>
      <c r="E40" s="115"/>
      <c r="F40" s="116"/>
      <c r="G40" s="116"/>
      <c r="H40" s="117"/>
      <c r="I40" s="24"/>
    </row>
    <row r="41" spans="1:9" s="21" customFormat="1" ht="21" customHeight="1">
      <c r="A41" s="119"/>
      <c r="B41" s="23" t="s">
        <v>79</v>
      </c>
      <c r="C41" s="40">
        <v>20</v>
      </c>
      <c r="D41" s="40"/>
      <c r="E41" s="115"/>
      <c r="F41" s="116"/>
      <c r="G41" s="116"/>
      <c r="H41" s="117"/>
      <c r="I41" s="24"/>
    </row>
    <row r="42" spans="1:9" s="21" customFormat="1" ht="21" customHeight="1">
      <c r="A42" s="120"/>
      <c r="B42" s="23" t="s">
        <v>78</v>
      </c>
      <c r="C42" s="51">
        <v>0</v>
      </c>
      <c r="D42" s="51"/>
      <c r="E42" s="115"/>
      <c r="F42" s="116"/>
      <c r="G42" s="116"/>
      <c r="H42" s="117"/>
      <c r="I42" s="24"/>
    </row>
    <row r="43" spans="1:9" s="21" customFormat="1" ht="31.5" customHeight="1">
      <c r="A43" s="40"/>
      <c r="B43" s="20" t="s">
        <v>23</v>
      </c>
      <c r="C43" s="20">
        <f>SUM(C29+C30+C33+C38)</f>
        <v>200</v>
      </c>
      <c r="D43" s="40"/>
      <c r="E43" s="115"/>
      <c r="F43" s="116"/>
      <c r="G43" s="116"/>
      <c r="H43" s="117"/>
      <c r="I43" s="24"/>
    </row>
    <row r="44" spans="1:9" ht="41.25" customHeight="1">
      <c r="A44" s="112" t="s">
        <v>24</v>
      </c>
      <c r="B44" s="113"/>
      <c r="C44" s="113"/>
      <c r="D44" s="113"/>
      <c r="E44" s="113"/>
      <c r="F44" s="113"/>
      <c r="G44" s="113"/>
      <c r="H44" s="113"/>
      <c r="I44" s="114"/>
    </row>
    <row r="45" spans="1:9" ht="86.25" customHeight="1">
      <c r="A45" s="20" t="s">
        <v>0</v>
      </c>
      <c r="B45" s="20" t="s">
        <v>1</v>
      </c>
      <c r="C45" s="20" t="s">
        <v>3</v>
      </c>
      <c r="D45" s="20" t="s">
        <v>4</v>
      </c>
      <c r="E45" s="78" t="s">
        <v>11</v>
      </c>
      <c r="F45" s="79"/>
      <c r="G45" s="79"/>
      <c r="H45" s="80"/>
      <c r="I45" s="20" t="s">
        <v>5</v>
      </c>
    </row>
    <row r="46" spans="1:9" s="21" customFormat="1" ht="90" customHeight="1">
      <c r="A46" s="40">
        <v>1</v>
      </c>
      <c r="B46" s="26" t="s">
        <v>25</v>
      </c>
      <c r="C46" s="20">
        <v>30</v>
      </c>
      <c r="D46" s="40"/>
      <c r="E46" s="121"/>
      <c r="F46" s="121"/>
      <c r="G46" s="121"/>
      <c r="H46" s="121"/>
      <c r="I46" s="24"/>
    </row>
    <row r="47" spans="1:9" s="21" customFormat="1" ht="87" customHeight="1">
      <c r="A47" s="41">
        <v>2</v>
      </c>
      <c r="B47" s="10" t="s">
        <v>75</v>
      </c>
      <c r="C47" s="20">
        <v>40</v>
      </c>
      <c r="D47" s="40"/>
      <c r="E47" s="121"/>
      <c r="F47" s="121"/>
      <c r="G47" s="121"/>
      <c r="H47" s="121"/>
      <c r="I47" s="24"/>
    </row>
    <row r="48" spans="1:9" s="21" customFormat="1" ht="52.5" customHeight="1">
      <c r="A48" s="40">
        <v>3</v>
      </c>
      <c r="B48" s="27" t="s">
        <v>108</v>
      </c>
      <c r="C48" s="28">
        <v>25</v>
      </c>
      <c r="D48" s="40"/>
      <c r="E48" s="121"/>
      <c r="F48" s="121"/>
      <c r="G48" s="121"/>
      <c r="H48" s="121"/>
      <c r="I48" s="24"/>
    </row>
    <row r="49" spans="1:9" s="21" customFormat="1" ht="61.5" customHeight="1">
      <c r="A49" s="118">
        <v>4</v>
      </c>
      <c r="B49" s="26" t="s">
        <v>26</v>
      </c>
      <c r="C49" s="28">
        <f>SUM(C50:C51)</f>
        <v>30</v>
      </c>
      <c r="D49" s="40"/>
      <c r="E49" s="121"/>
      <c r="F49" s="121"/>
      <c r="G49" s="121"/>
      <c r="H49" s="121"/>
      <c r="I49" s="22"/>
    </row>
    <row r="50" spans="1:9" s="21" customFormat="1" ht="68.25" customHeight="1">
      <c r="A50" s="119"/>
      <c r="B50" s="26" t="s">
        <v>27</v>
      </c>
      <c r="C50" s="39">
        <v>10</v>
      </c>
      <c r="D50" s="40"/>
      <c r="E50" s="121"/>
      <c r="F50" s="121"/>
      <c r="G50" s="121"/>
      <c r="H50" s="121"/>
      <c r="I50" s="20"/>
    </row>
    <row r="51" spans="1:9" s="21" customFormat="1" ht="70.5" customHeight="1">
      <c r="A51" s="120"/>
      <c r="B51" s="26" t="s">
        <v>103</v>
      </c>
      <c r="C51" s="39">
        <v>20</v>
      </c>
      <c r="D51" s="40"/>
      <c r="E51" s="121"/>
      <c r="F51" s="121"/>
      <c r="G51" s="121"/>
      <c r="H51" s="121"/>
      <c r="I51" s="20"/>
    </row>
    <row r="52" spans="1:9" s="21" customFormat="1" ht="54" customHeight="1">
      <c r="A52" s="118">
        <v>5</v>
      </c>
      <c r="B52" s="26" t="s">
        <v>12</v>
      </c>
      <c r="C52" s="20">
        <f>SUM(C53:C55)</f>
        <v>20</v>
      </c>
      <c r="D52" s="40"/>
      <c r="E52" s="121"/>
      <c r="F52" s="121"/>
      <c r="G52" s="121"/>
      <c r="H52" s="121"/>
      <c r="I52" s="20"/>
    </row>
    <row r="53" spans="1:9" s="21" customFormat="1" ht="57" customHeight="1">
      <c r="A53" s="119"/>
      <c r="B53" s="26" t="s">
        <v>48</v>
      </c>
      <c r="C53" s="40">
        <v>5</v>
      </c>
      <c r="D53" s="40"/>
      <c r="E53" s="121"/>
      <c r="F53" s="121"/>
      <c r="G53" s="121"/>
      <c r="H53" s="121"/>
      <c r="I53" s="20"/>
    </row>
    <row r="54" spans="1:9" s="21" customFormat="1" ht="53.25" customHeight="1">
      <c r="A54" s="119"/>
      <c r="B54" s="26" t="s">
        <v>49</v>
      </c>
      <c r="C54" s="40">
        <v>10</v>
      </c>
      <c r="D54" s="40"/>
      <c r="E54" s="121"/>
      <c r="F54" s="121"/>
      <c r="G54" s="121"/>
      <c r="H54" s="121"/>
      <c r="I54" s="20"/>
    </row>
    <row r="55" spans="1:9" s="21" customFormat="1" ht="45" customHeight="1">
      <c r="A55" s="120"/>
      <c r="B55" s="26" t="s">
        <v>46</v>
      </c>
      <c r="C55" s="40">
        <v>5</v>
      </c>
      <c r="D55" s="40"/>
      <c r="E55" s="121"/>
      <c r="F55" s="121"/>
      <c r="G55" s="121"/>
      <c r="H55" s="121"/>
      <c r="I55" s="24"/>
    </row>
    <row r="56" spans="1:9" s="21" customFormat="1" ht="60.75" customHeight="1">
      <c r="A56" s="118">
        <v>6</v>
      </c>
      <c r="B56" s="26" t="s">
        <v>30</v>
      </c>
      <c r="C56" s="20">
        <f>SUM(C57:C58)</f>
        <v>30</v>
      </c>
      <c r="D56" s="40"/>
      <c r="E56" s="121"/>
      <c r="F56" s="121"/>
      <c r="G56" s="121"/>
      <c r="H56" s="121"/>
      <c r="I56" s="20"/>
    </row>
    <row r="57" spans="1:9" s="21" customFormat="1" ht="56.25" customHeight="1">
      <c r="A57" s="119"/>
      <c r="B57" s="26" t="s">
        <v>31</v>
      </c>
      <c r="C57" s="40">
        <v>10</v>
      </c>
      <c r="D57" s="40"/>
      <c r="E57" s="121"/>
      <c r="F57" s="121"/>
      <c r="G57" s="121"/>
      <c r="H57" s="121"/>
      <c r="I57" s="40"/>
    </row>
    <row r="58" spans="1:9" s="21" customFormat="1" ht="83.25" customHeight="1">
      <c r="A58" s="120"/>
      <c r="B58" s="26" t="s">
        <v>47</v>
      </c>
      <c r="C58" s="40">
        <v>20</v>
      </c>
      <c r="D58" s="40"/>
      <c r="E58" s="121"/>
      <c r="F58" s="121"/>
      <c r="G58" s="121"/>
      <c r="H58" s="121"/>
      <c r="I58" s="40"/>
    </row>
    <row r="59" spans="1:9" s="21" customFormat="1" ht="54.75" customHeight="1">
      <c r="A59" s="40">
        <v>7</v>
      </c>
      <c r="B59" s="26" t="s">
        <v>2</v>
      </c>
      <c r="C59" s="20">
        <v>20</v>
      </c>
      <c r="D59" s="40"/>
      <c r="E59" s="121"/>
      <c r="F59" s="121"/>
      <c r="G59" s="121"/>
      <c r="H59" s="121"/>
      <c r="I59" s="40"/>
    </row>
    <row r="60" spans="1:9" s="21" customFormat="1" ht="75.75" customHeight="1">
      <c r="A60" s="40">
        <v>8</v>
      </c>
      <c r="B60" s="26" t="s">
        <v>50</v>
      </c>
      <c r="C60" s="20">
        <v>5</v>
      </c>
      <c r="D60" s="40"/>
      <c r="E60" s="121"/>
      <c r="F60" s="121"/>
      <c r="G60" s="121"/>
      <c r="H60" s="121"/>
      <c r="I60" s="40"/>
    </row>
    <row r="61" spans="1:9" ht="38.25" customHeight="1">
      <c r="A61" s="78" t="s">
        <v>28</v>
      </c>
      <c r="B61" s="80"/>
      <c r="C61" s="20">
        <f>SUM(C46+C47+C48+C49+C52+C56+C59+C60)</f>
        <v>200</v>
      </c>
      <c r="D61" s="40"/>
      <c r="E61" s="121"/>
      <c r="F61" s="121"/>
      <c r="G61" s="121"/>
      <c r="H61" s="121"/>
      <c r="I61" s="40"/>
    </row>
    <row r="62" spans="1:9" ht="30.75" customHeight="1">
      <c r="A62" s="124" t="s">
        <v>29</v>
      </c>
      <c r="B62" s="125"/>
      <c r="C62" s="125"/>
      <c r="D62" s="125"/>
      <c r="E62" s="125"/>
      <c r="F62" s="125"/>
      <c r="G62" s="125"/>
      <c r="H62" s="125"/>
      <c r="I62" s="125"/>
    </row>
    <row r="63" spans="1:9" ht="81.75" customHeight="1">
      <c r="A63" s="20" t="s">
        <v>0</v>
      </c>
      <c r="B63" s="20" t="s">
        <v>1</v>
      </c>
      <c r="C63" s="20" t="s">
        <v>3</v>
      </c>
      <c r="D63" s="20" t="s">
        <v>4</v>
      </c>
      <c r="E63" s="122" t="s">
        <v>11</v>
      </c>
      <c r="F63" s="122"/>
      <c r="G63" s="122"/>
      <c r="H63" s="122"/>
      <c r="I63" s="20" t="s">
        <v>5</v>
      </c>
    </row>
    <row r="64" spans="1:9" ht="140.25" customHeight="1">
      <c r="A64" s="40">
        <v>1</v>
      </c>
      <c r="B64" s="23" t="s">
        <v>70</v>
      </c>
      <c r="C64" s="20">
        <v>15</v>
      </c>
      <c r="D64" s="22"/>
      <c r="E64" s="78"/>
      <c r="F64" s="79"/>
      <c r="G64" s="79"/>
      <c r="H64" s="80"/>
      <c r="I64" s="24"/>
    </row>
    <row r="65" spans="1:9" ht="105.75" customHeight="1">
      <c r="A65" s="40">
        <v>2</v>
      </c>
      <c r="B65" s="23" t="s">
        <v>74</v>
      </c>
      <c r="C65" s="20">
        <v>20</v>
      </c>
      <c r="D65" s="22"/>
      <c r="E65" s="78"/>
      <c r="F65" s="79"/>
      <c r="G65" s="79"/>
      <c r="H65" s="80"/>
      <c r="I65" s="24"/>
    </row>
    <row r="66" spans="1:9" ht="103.5" customHeight="1">
      <c r="A66" s="40">
        <v>3</v>
      </c>
      <c r="B66" s="25" t="s">
        <v>104</v>
      </c>
      <c r="C66" s="20">
        <v>10</v>
      </c>
      <c r="D66" s="25"/>
      <c r="E66" s="44"/>
      <c r="F66" s="45"/>
      <c r="G66" s="45"/>
      <c r="H66" s="28"/>
      <c r="I66" s="24"/>
    </row>
    <row r="67" spans="1:9" ht="30.75" customHeight="1">
      <c r="A67" s="118">
        <v>4</v>
      </c>
      <c r="B67" s="22" t="s">
        <v>51</v>
      </c>
      <c r="C67" s="20">
        <f>C68+C69</f>
        <v>5</v>
      </c>
      <c r="D67" s="25"/>
      <c r="E67" s="78"/>
      <c r="F67" s="79"/>
      <c r="G67" s="79"/>
      <c r="H67" s="80"/>
      <c r="I67" s="24"/>
    </row>
    <row r="68" spans="1:9" ht="79.5" customHeight="1">
      <c r="A68" s="119"/>
      <c r="B68" s="25" t="s">
        <v>52</v>
      </c>
      <c r="C68" s="40">
        <v>3</v>
      </c>
      <c r="D68" s="25"/>
      <c r="E68" s="44"/>
      <c r="F68" s="45"/>
      <c r="G68" s="45"/>
      <c r="H68" s="28"/>
      <c r="I68" s="24"/>
    </row>
    <row r="69" spans="1:9" ht="47.25" customHeight="1">
      <c r="A69" s="120"/>
      <c r="B69" s="25" t="s">
        <v>53</v>
      </c>
      <c r="C69" s="40">
        <v>2</v>
      </c>
      <c r="D69" s="25"/>
      <c r="E69" s="44"/>
      <c r="F69" s="45"/>
      <c r="G69" s="45"/>
      <c r="H69" s="28"/>
      <c r="I69" s="24"/>
    </row>
    <row r="70" spans="1:9" ht="21.75" customHeight="1">
      <c r="A70" s="122" t="s">
        <v>13</v>
      </c>
      <c r="B70" s="122"/>
      <c r="C70" s="20">
        <f>SUM(C64:C67)</f>
        <v>50</v>
      </c>
      <c r="D70" s="25"/>
      <c r="E70" s="78"/>
      <c r="F70" s="79"/>
      <c r="G70" s="79"/>
      <c r="H70" s="80"/>
      <c r="I70" s="24"/>
    </row>
    <row r="71" spans="1:9" ht="21" customHeight="1">
      <c r="A71" s="124" t="s">
        <v>72</v>
      </c>
      <c r="B71" s="125"/>
      <c r="C71" s="125"/>
      <c r="D71" s="125"/>
      <c r="E71" s="125"/>
      <c r="F71" s="125"/>
      <c r="G71" s="125"/>
      <c r="H71" s="125"/>
      <c r="I71" s="125"/>
    </row>
    <row r="72" spans="1:9" ht="80.25" customHeight="1">
      <c r="A72" s="20" t="s">
        <v>0</v>
      </c>
      <c r="B72" s="20" t="s">
        <v>1</v>
      </c>
      <c r="C72" s="20" t="s">
        <v>35</v>
      </c>
      <c r="D72" s="20" t="s">
        <v>4</v>
      </c>
      <c r="E72" s="122" t="s">
        <v>11</v>
      </c>
      <c r="F72" s="122"/>
      <c r="G72" s="122"/>
      <c r="H72" s="122"/>
      <c r="I72" s="20" t="s">
        <v>5</v>
      </c>
    </row>
    <row r="73" spans="1:9" ht="41.25" customHeight="1">
      <c r="A73" s="118">
        <v>1</v>
      </c>
      <c r="B73" s="69" t="s">
        <v>54</v>
      </c>
      <c r="C73" s="20">
        <f>SUM(C74:C76)</f>
        <v>15</v>
      </c>
      <c r="D73" s="40"/>
      <c r="E73" s="121"/>
      <c r="F73" s="121"/>
      <c r="G73" s="121"/>
      <c r="H73" s="121"/>
      <c r="I73" s="24"/>
    </row>
    <row r="74" spans="1:9" ht="111" customHeight="1">
      <c r="A74" s="119"/>
      <c r="B74" s="27" t="s">
        <v>55</v>
      </c>
      <c r="C74" s="40">
        <v>5</v>
      </c>
      <c r="D74" s="40"/>
      <c r="E74" s="121"/>
      <c r="F74" s="121"/>
      <c r="G74" s="121"/>
      <c r="H74" s="121"/>
      <c r="I74" s="24"/>
    </row>
    <row r="75" spans="1:9" ht="105.75" customHeight="1">
      <c r="A75" s="119"/>
      <c r="B75" s="27" t="s">
        <v>56</v>
      </c>
      <c r="C75" s="40">
        <v>5</v>
      </c>
      <c r="D75" s="40"/>
      <c r="E75" s="121"/>
      <c r="F75" s="121"/>
      <c r="G75" s="121"/>
      <c r="H75" s="121"/>
      <c r="I75" s="24"/>
    </row>
    <row r="76" spans="1:9" ht="69.75" customHeight="1">
      <c r="A76" s="120"/>
      <c r="B76" s="27" t="s">
        <v>57</v>
      </c>
      <c r="C76" s="40">
        <v>5</v>
      </c>
      <c r="D76" s="40"/>
      <c r="E76" s="115"/>
      <c r="F76" s="116"/>
      <c r="G76" s="116"/>
      <c r="H76" s="117"/>
      <c r="I76" s="24"/>
    </row>
    <row r="77" spans="1:9" ht="135" customHeight="1">
      <c r="A77" s="70">
        <v>2</v>
      </c>
      <c r="B77" s="27" t="s">
        <v>58</v>
      </c>
      <c r="C77" s="20">
        <v>5</v>
      </c>
      <c r="D77" s="40"/>
      <c r="E77" s="115"/>
      <c r="F77" s="116"/>
      <c r="G77" s="116"/>
      <c r="H77" s="117"/>
      <c r="I77" s="24"/>
    </row>
    <row r="78" spans="1:9" ht="18.75" customHeight="1">
      <c r="A78" s="70"/>
      <c r="B78" s="71" t="s">
        <v>32</v>
      </c>
      <c r="C78" s="20">
        <f>C77+C73</f>
        <v>20</v>
      </c>
      <c r="D78" s="40"/>
      <c r="E78" s="121"/>
      <c r="F78" s="121"/>
      <c r="G78" s="121"/>
      <c r="H78" s="121"/>
      <c r="I78" s="24"/>
    </row>
    <row r="79" spans="1:9" ht="49.5" customHeight="1">
      <c r="A79" s="122" t="s">
        <v>63</v>
      </c>
      <c r="B79" s="123"/>
      <c r="C79" s="20">
        <f>C26+C43+C61+C70</f>
        <v>1000</v>
      </c>
      <c r="D79" s="40"/>
      <c r="E79" s="121"/>
      <c r="F79" s="121"/>
      <c r="G79" s="121"/>
      <c r="H79" s="121"/>
      <c r="I79" s="24"/>
    </row>
  </sheetData>
  <mergeCells count="84">
    <mergeCell ref="E42:H42"/>
    <mergeCell ref="E36:H36"/>
    <mergeCell ref="H1:I1"/>
    <mergeCell ref="A2:B2"/>
    <mergeCell ref="A3:I3"/>
    <mergeCell ref="A4:I4"/>
    <mergeCell ref="A5:A6"/>
    <mergeCell ref="B5:B6"/>
    <mergeCell ref="C5:C6"/>
    <mergeCell ref="D5:F5"/>
    <mergeCell ref="G5:G6"/>
    <mergeCell ref="H5:H6"/>
    <mergeCell ref="I5:I6"/>
    <mergeCell ref="C2:I2"/>
    <mergeCell ref="E19:H19"/>
    <mergeCell ref="E20:H20"/>
    <mergeCell ref="E21:H21"/>
    <mergeCell ref="E16:H16"/>
    <mergeCell ref="E17:H17"/>
    <mergeCell ref="E18:H18"/>
    <mergeCell ref="E15:H15"/>
    <mergeCell ref="E25:H25"/>
    <mergeCell ref="E26:H26"/>
    <mergeCell ref="A27:I27"/>
    <mergeCell ref="E28:H28"/>
    <mergeCell ref="E22:H22"/>
    <mergeCell ref="E23:H23"/>
    <mergeCell ref="E24:H24"/>
    <mergeCell ref="A49:A51"/>
    <mergeCell ref="E49:H49"/>
    <mergeCell ref="E50:H50"/>
    <mergeCell ref="E51:H51"/>
    <mergeCell ref="A52:A55"/>
    <mergeCell ref="E52:H52"/>
    <mergeCell ref="E53:H53"/>
    <mergeCell ref="E54:H54"/>
    <mergeCell ref="E55:H55"/>
    <mergeCell ref="A56:A58"/>
    <mergeCell ref="E56:H56"/>
    <mergeCell ref="E57:H57"/>
    <mergeCell ref="E58:H58"/>
    <mergeCell ref="E59:H59"/>
    <mergeCell ref="A61:B61"/>
    <mergeCell ref="E61:H61"/>
    <mergeCell ref="A62:I62"/>
    <mergeCell ref="E63:H63"/>
    <mergeCell ref="E64:H64"/>
    <mergeCell ref="E78:H78"/>
    <mergeCell ref="A79:B79"/>
    <mergeCell ref="E79:H79"/>
    <mergeCell ref="E67:H67"/>
    <mergeCell ref="A70:B70"/>
    <mergeCell ref="E70:H70"/>
    <mergeCell ref="A71:I71"/>
    <mergeCell ref="E72:H72"/>
    <mergeCell ref="E73:H73"/>
    <mergeCell ref="A67:A69"/>
    <mergeCell ref="E76:H76"/>
    <mergeCell ref="E77:H77"/>
    <mergeCell ref="A73:A76"/>
    <mergeCell ref="E74:H74"/>
    <mergeCell ref="E75:H75"/>
    <mergeCell ref="E65:H65"/>
    <mergeCell ref="E60:H60"/>
    <mergeCell ref="E45:H45"/>
    <mergeCell ref="E46:H46"/>
    <mergeCell ref="E47:H47"/>
    <mergeCell ref="E48:H48"/>
    <mergeCell ref="A44:I44"/>
    <mergeCell ref="E29:H29"/>
    <mergeCell ref="E30:H30"/>
    <mergeCell ref="E31:H31"/>
    <mergeCell ref="E32:H32"/>
    <mergeCell ref="E38:H38"/>
    <mergeCell ref="E39:H39"/>
    <mergeCell ref="E40:H40"/>
    <mergeCell ref="E43:H43"/>
    <mergeCell ref="A33:A37"/>
    <mergeCell ref="E33:H33"/>
    <mergeCell ref="E34:H34"/>
    <mergeCell ref="E35:H35"/>
    <mergeCell ref="E37:H37"/>
    <mergeCell ref="E41:H41"/>
    <mergeCell ref="A38:A42"/>
  </mergeCells>
  <pageMargins left="0.27559055118110237" right="0.15748031496062992" top="0.38" bottom="0.43307086614173229" header="0.36" footer="0.43307086614173229"/>
  <pageSetup paperSize="9" orientation="portrait"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MN</vt:lpstr>
      <vt:lpstr>TH</vt:lpstr>
      <vt:lpstr>THCS</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2023-02-03T10:49:47Z</dcterms:modified>
</cp:coreProperties>
</file>