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65" yWindow="825" windowWidth="17595" windowHeight="9075" activeTab="3"/>
  </bookViews>
  <sheets>
    <sheet name="DMTBL1" sheetId="1" r:id="rId1"/>
    <sheet name="DMTB 2" sheetId="2" r:id="rId2"/>
    <sheet name="DMTB6" sheetId="3" r:id="rId3"/>
    <sheet name="ANQP1,2,6" sheetId="4" r:id="rId4"/>
  </sheets>
  <definedNames>
    <definedName name="_xlnm.Print_Titles" localSheetId="0">DMTBL1!$12:$12</definedName>
  </definedNames>
  <calcPr calcId="144525"/>
</workbook>
</file>

<file path=xl/calcChain.xml><?xml version="1.0" encoding="utf-8"?>
<calcChain xmlns="http://schemas.openxmlformats.org/spreadsheetml/2006/main">
  <c r="G308" i="2" l="1"/>
  <c r="G249" i="1"/>
  <c r="E13" i="1" l="1"/>
  <c r="F21" i="4"/>
  <c r="F20" i="4"/>
  <c r="F19" i="4"/>
  <c r="F18" i="4"/>
  <c r="F16" i="4"/>
  <c r="F15" i="4"/>
  <c r="F13" i="4"/>
  <c r="F22" i="4" l="1"/>
  <c r="E439" i="3"/>
  <c r="F157" i="3"/>
  <c r="F140" i="3"/>
  <c r="F130" i="3"/>
  <c r="F101" i="3"/>
  <c r="F52" i="3"/>
  <c r="F31" i="3"/>
  <c r="F22" i="3"/>
  <c r="F13" i="3"/>
  <c r="E24" i="1"/>
  <c r="E158" i="2"/>
  <c r="F142" i="2"/>
  <c r="F131" i="2"/>
  <c r="F101" i="2"/>
  <c r="F84" i="2"/>
  <c r="F55" i="2"/>
  <c r="F28" i="2"/>
  <c r="F22" i="2"/>
  <c r="F13" i="2"/>
  <c r="F158" i="2" l="1"/>
  <c r="F439" i="3"/>
</calcChain>
</file>

<file path=xl/sharedStrings.xml><?xml version="1.0" encoding="utf-8"?>
<sst xmlns="http://schemas.openxmlformats.org/spreadsheetml/2006/main" count="4644" uniqueCount="1901">
  <si>
    <t>(Theo Thông tư số 05/2019/TT-BGDĐT ngày 05/4/2019 của Bộ Giáo dục và Đào tạo)</t>
  </si>
  <si>
    <t>TT</t>
  </si>
  <si>
    <t>TÊN THIẾT BỊ</t>
  </si>
  <si>
    <t>ĐƠN VỊ</t>
  </si>
  <si>
    <t>SỐ LƯỢNG</t>
  </si>
  <si>
    <t>I</t>
  </si>
  <si>
    <t>Môn Toán – Tiếng Việt</t>
  </si>
  <si>
    <t>Bộ thực hành Toán - Tiếng Việt lớp 1 (dùng cho học sinh)</t>
  </si>
  <si>
    <t>Bộ</t>
  </si>
  <si>
    <t>Bộ biểu diễn Toán - Tiếng Việt lớp 1 (dùng cho giáo viên)</t>
  </si>
  <si>
    <t>Tranh: Bộ mẫu chữ viết (8 tờ)</t>
  </si>
  <si>
    <t>Tranh: Bộ chữ dạy tập viết (39 tờ)</t>
  </si>
  <si>
    <t>II</t>
  </si>
  <si>
    <t>Môn Tự nhiên và xã hội</t>
  </si>
  <si>
    <t>Bộ sa bàn giáo dục giao thông</t>
  </si>
  <si>
    <t>Bộ tranh: Cơ thể người và các giác quan (7 tờ)</t>
  </si>
  <si>
    <t>Bộ tranh: Những việc nên và không nên làm để phòng tránh tật cận thị học đường (6 tờ)</t>
  </si>
  <si>
    <t>Bộ tranh: Các việc cần làm để giữ vệ sinh cá nhân (18 tờ)</t>
  </si>
  <si>
    <t>Bộ tranh về phòng tránh bị xâm hại (2 tờ )</t>
  </si>
  <si>
    <t>III</t>
  </si>
  <si>
    <t>Thanh phách</t>
  </si>
  <si>
    <t>Cặp</t>
  </si>
  <si>
    <t>Song loan</t>
  </si>
  <si>
    <t>Cái</t>
  </si>
  <si>
    <t>Trống nhỏ</t>
  </si>
  <si>
    <t>Triangle (Tam giác chuông)</t>
  </si>
  <si>
    <t>Tambourine (Trống lục lạc)</t>
  </si>
  <si>
    <t>Keyboard (đàn phím điện tử)</t>
  </si>
  <si>
    <t>Chiếc</t>
  </si>
  <si>
    <t>Theo giá thị trường</t>
  </si>
  <si>
    <t>IV</t>
  </si>
  <si>
    <t>Môn Mĩ thuật (Cho phòng học bộ môn)</t>
  </si>
  <si>
    <t>Bảng vẽ cá nhân</t>
  </si>
  <si>
    <t>Giá vẽ (3 chân hoặc chữ A)</t>
  </si>
  <si>
    <t>Bảng vẽ học nhóm</t>
  </si>
  <si>
    <t>Bục đặt mẫu</t>
  </si>
  <si>
    <t>Các hình khối cơ bản</t>
  </si>
  <si>
    <t>Máy chiếu (projector) (hoặc ti vi kết nối máy tính)</t>
  </si>
  <si>
    <t>V</t>
  </si>
  <si>
    <t>Bộ tranh: Nghiêm trang khi chào cờ (2 tờ)</t>
  </si>
  <si>
    <t>Bộ tranh: Yêu gia đình (5 tờ)</t>
  </si>
  <si>
    <t>Bộ tranh: Thật thà (5 tờ)</t>
  </si>
  <si>
    <t>Bộ tranh: Tự giác làm việc của mình (7 tờ)</t>
  </si>
  <si>
    <t>Bộ tranh: Sinh hoạt nề nếp (6 tờ)</t>
  </si>
  <si>
    <t>Bộ tranh: Thực hiện nội quy trường, lớp (6 tờ)</t>
  </si>
  <si>
    <t>Bộ tranh: Tự chăm sóc bản thân (7 tờ)</t>
  </si>
  <si>
    <t>Bộ tranh: Phòng tránh tai nạn thương tích (6 tờ)</t>
  </si>
  <si>
    <t>VI</t>
  </si>
  <si>
    <t>Môn Giáo dục thể chất</t>
  </si>
  <si>
    <t>Bộ tranh về đội hình đội ngũ (3 tờ)</t>
  </si>
  <si>
    <t>Bộ tranh về các tư thế vận động cơ bản (3 tờ)</t>
  </si>
  <si>
    <t>Bộ tranh về bài tập thể dục (7 tờ)</t>
  </si>
  <si>
    <t>Cờ đuôi nheo</t>
  </si>
  <si>
    <t>Cầu môn bóng đá (có lưới)</t>
  </si>
  <si>
    <t>Cột bóng rổ</t>
  </si>
  <si>
    <t>Dây nhảy tập thể</t>
  </si>
  <si>
    <t>Dây nhảy cá nhân</t>
  </si>
  <si>
    <t>Cột đá cầu (có lưới)</t>
  </si>
  <si>
    <t>Cột bóng chuyền hơi (có lưới)</t>
  </si>
  <si>
    <t>Đồng hồ bấm giây</t>
  </si>
  <si>
    <t>Còi</t>
  </si>
  <si>
    <t>Thước dây</t>
  </si>
  <si>
    <t>USB Nhạc tập bài tập thể dục</t>
  </si>
  <si>
    <t>Đệm nhảy</t>
  </si>
  <si>
    <t xml:space="preserve">Bóng đá </t>
  </si>
  <si>
    <t>Quả</t>
  </si>
  <si>
    <t xml:space="preserve">Bóng rổ </t>
  </si>
  <si>
    <t>Quả cầu đá</t>
  </si>
  <si>
    <t>Bóng ném</t>
  </si>
  <si>
    <t>Bóng chuyền hơi</t>
  </si>
  <si>
    <t>USB Các bài nhạc dân vũ</t>
  </si>
  <si>
    <t>VII</t>
  </si>
  <si>
    <t>Bộ thẻ các gương mặt cảm xúc cơ bản (5 thẻ)</t>
  </si>
  <si>
    <t>Bộ tranh các gương mặt cảm xúc cơ bản (5 tờ)</t>
  </si>
  <si>
    <t>VIII</t>
  </si>
  <si>
    <t>Bảng nhóm</t>
  </si>
  <si>
    <t>Tủ đựng thiết bị</t>
  </si>
  <si>
    <t>Bảng phụ</t>
  </si>
  <si>
    <t>Nẹp treo tranh</t>
  </si>
  <si>
    <t>Nẹp dẹp 1090mm có 2 móc</t>
  </si>
  <si>
    <t>Nẹp dẹp 1020mm có 2 móc</t>
  </si>
  <si>
    <t>Nẹp dẹp 790mm có 2 móc</t>
  </si>
  <si>
    <t>Nẹp dẹp 720mm có 2 móc</t>
  </si>
  <si>
    <t>Nẹp dẹp 540mm có 2 móc</t>
  </si>
  <si>
    <t>Nẹp dẹp 290mm có 2 móc</t>
  </si>
  <si>
    <t>Giá treo tranh</t>
  </si>
  <si>
    <t>Radio - castsete</t>
  </si>
  <si>
    <t>Loa cầm tay</t>
  </si>
  <si>
    <t>Nam châm</t>
  </si>
  <si>
    <t>Máy tính (để bàn hoặc xách tay)</t>
  </si>
  <si>
    <t>Máy chiếu</t>
  </si>
  <si>
    <t>Ti vi</t>
  </si>
  <si>
    <t>Đầu DVD</t>
  </si>
  <si>
    <r>
      <rPr>
        <b/>
        <i/>
        <u/>
        <sz val="13"/>
        <rFont val="Times New Roman"/>
        <family val="1"/>
      </rPr>
      <t>Ghi chú</t>
    </r>
    <r>
      <rPr>
        <b/>
        <i/>
        <sz val="13"/>
        <rFont val="Times New Roman"/>
        <family val="1"/>
      </rPr>
      <t xml:space="preserve">: </t>
    </r>
  </si>
  <si>
    <t xml:space="preserve">- Đơn giá trên đã bao gồm thuế VAT </t>
  </si>
  <si>
    <t>(Theo Thông tư số:43/2020/TT-BGDĐT ngày 03/11/2020 của Bộ trưởng Bộ Giáo dục và Đào tạo)</t>
  </si>
  <si>
    <t>Môn Toán</t>
  </si>
  <si>
    <t>A</t>
  </si>
  <si>
    <t>SỐ VÀ PHÉP TÍNH</t>
  </si>
  <si>
    <t>Bộ thiết bị dạy số và so sánh số</t>
  </si>
  <si>
    <t>Bộ thiết bị dạy phép tính</t>
  </si>
  <si>
    <t>B</t>
  </si>
  <si>
    <t>HÌNH HỌC VÀ ĐO LƯỜNG</t>
  </si>
  <si>
    <t>Bộ thiết bị dạy hình phẳng và hình khối</t>
  </si>
  <si>
    <t>Mô hình đồng hồ</t>
  </si>
  <si>
    <t>Cân đĩa kèm hộp quả cân</t>
  </si>
  <si>
    <t>Bộ chai và ca 1 lít</t>
  </si>
  <si>
    <t>Môn Tiếng Việt</t>
  </si>
  <si>
    <t>CHỦ ĐỀ TẬP VIẾT</t>
  </si>
  <si>
    <t>Bộ mẫu chữ cái viết hoa (39 tờ)</t>
  </si>
  <si>
    <t>CHỦ ĐỀ CHÍNH TẢ</t>
  </si>
  <si>
    <t xml:space="preserve">Bộ mẫu chữ viết </t>
  </si>
  <si>
    <t>Bảng tên chữ cái Tiếng Việt</t>
  </si>
  <si>
    <t>TRANH ẢNH</t>
  </si>
  <si>
    <t xml:space="preserve">Chủ đề gia đình </t>
  </si>
  <si>
    <t>Bộ tranh các thế hệ trong gia đình (6 tờ)</t>
  </si>
  <si>
    <t>Bộ tranh về nghề nghiệp phổ biến trong xã hội (20 tờ)</t>
  </si>
  <si>
    <t xml:space="preserve"> Chủ đề cộng đồng địa phương</t>
  </si>
  <si>
    <t>Bộ thẻ Mệnh giá tiền Việt Nam</t>
  </si>
  <si>
    <t>Chủ đề Con người và sức khỏe</t>
  </si>
  <si>
    <t>Bộ xương (1 tờ)</t>
  </si>
  <si>
    <t>Hệ cơ (1 tờ)</t>
  </si>
  <si>
    <t>Các bộ phận chính của cơ quan hô hấp (1 tờ)</t>
  </si>
  <si>
    <t>Các bộ phận chính của cơ quan bài tiết nước tiểu (1 tờ)</t>
  </si>
  <si>
    <t>Trái đất và bầu trời</t>
  </si>
  <si>
    <t>Bốn mùa (4 tờ)</t>
  </si>
  <si>
    <t>Mùa mưa và mùa khô (2 tờ)</t>
  </si>
  <si>
    <t>Một số hiện tượng thiên tai thường gặp (5 tờ)</t>
  </si>
  <si>
    <t>Bộ các Video/Clip: Bão, Lũ, Lụt, Giông sét, Hạn hán (6 video)</t>
  </si>
  <si>
    <t>DỤNG CỤ</t>
  </si>
  <si>
    <t>Chủ đề Cộng đồng địa phương</t>
  </si>
  <si>
    <t>Mô hình Bộ xương</t>
  </si>
  <si>
    <t>Mô hình Hệ cơ</t>
  </si>
  <si>
    <t>Mô hình giải phẫu cơ quan nội tạng (bán thân)</t>
  </si>
  <si>
    <t>C</t>
  </si>
  <si>
    <t>THIẾT BỊ DÙNG CHUNG</t>
  </si>
  <si>
    <t xml:space="preserve">Máy chiếu hoặc tivi kết nối với máy tính </t>
  </si>
  <si>
    <t>Máy chiếu vật thể</t>
  </si>
  <si>
    <t xml:space="preserve"> Môn Nghệ thuật (Âm nhạc-Mĩ thuật)</t>
  </si>
  <si>
    <t>PHÂN MÔN ÂM NHẠC</t>
  </si>
  <si>
    <t>Nhạc Cụ Tiết Tấu</t>
  </si>
  <si>
    <t>Chuông (bells)</t>
  </si>
  <si>
    <t>Castanets</t>
  </si>
  <si>
    <t>Maracas</t>
  </si>
  <si>
    <t>Nhạc Cụ Giai Điệu</t>
  </si>
  <si>
    <t xml:space="preserve"> PHÂN MÔN MĨ THUẬT (SỐ LƯỢNG TÍNH CHO MỘT PHÒNG HỌC BỘ MÔN)</t>
  </si>
  <si>
    <t>Bút lông</t>
  </si>
  <si>
    <t>Bảng pha màu (Palet)</t>
  </si>
  <si>
    <t>Xô đựng nước</t>
  </si>
  <si>
    <t>Tạp dề</t>
  </si>
  <si>
    <t>Bộ công cụ thực hành với đất nặn</t>
  </si>
  <si>
    <t>Tủ/ giá</t>
  </si>
  <si>
    <t>Màu goát (Gouache colour)</t>
  </si>
  <si>
    <t>Đất nặn</t>
  </si>
  <si>
    <t>Hộp</t>
  </si>
  <si>
    <t>Thiết bị âm thanh (dàn âm thanh hoặc đài cassette)</t>
  </si>
  <si>
    <t>Kẹp Giấy</t>
  </si>
  <si>
    <t>Môn Đạo Đức</t>
  </si>
  <si>
    <t>Bộ tranh về quê hương em (2 tờ)</t>
  </si>
  <si>
    <t>Bộ tranh về lòng nhân ái (2 tờ)</t>
  </si>
  <si>
    <t>Bộ tranh về đức tính chăm chỉ (2 tờ)</t>
  </si>
  <si>
    <t>Bộ tranh về đức tính trung thực (2 tờ)</t>
  </si>
  <si>
    <t>Bộ tranh về ý thức trách nhiệm (2 tờ)</t>
  </si>
  <si>
    <t>Bộ tranh về kĩ năng nhận thức, quản lí bản thân (2 tờ)</t>
  </si>
  <si>
    <t>Bộ tranh về kĩ năng tự bảo vệ (2 tờ)</t>
  </si>
  <si>
    <t>Bộ tranh về tuân thủ quy định nơi công cộng (2 tờ)</t>
  </si>
  <si>
    <t>VIDEO, CLIP</t>
  </si>
  <si>
    <t>Video/clip về quê hương</t>
  </si>
  <si>
    <t>Video/clip về lòng nhân ái</t>
  </si>
  <si>
    <t>Video/clip về đức tính chăm chỉ</t>
  </si>
  <si>
    <t>Video/clip về đức tính trung thực</t>
  </si>
  <si>
    <t>Video/clip về ý thức trách nhiệm</t>
  </si>
  <si>
    <t>Video/clip về tuân thủ quy định nơi công cộng</t>
  </si>
  <si>
    <t xml:space="preserve">Môn Giáo dục thể chất </t>
  </si>
  <si>
    <t>Bộ tranh minh họa cách thực hiện vệ sinh cá nhân trong tập luyện (3 tờ)</t>
  </si>
  <si>
    <t>Bộ tranh minh họa cách thức thực hiện biến đổi đội hình hàng dọc, hàng ngang, vòng tròn (2 tờ)</t>
  </si>
  <si>
    <t>Bộ tranh minh họa các tư thế quỳ, ngồi cơ bản (1 tờ)</t>
  </si>
  <si>
    <t>THIẾT BỊ , DỤNG CỤ RIÊNG  CHO MỘT SỐ CHỦ ĐỀ
(Chỉ trang bị những thiết bị, dụng cụ tương ứng với môn thể thao được nhà trường lựa chọn)</t>
  </si>
  <si>
    <t>Quả bóng đá</t>
  </si>
  <si>
    <t>Cầu môn</t>
  </si>
  <si>
    <t>Quả bóng rổ</t>
  </si>
  <si>
    <t>Cột, lưới</t>
  </si>
  <si>
    <t>Quả bóng chuyền hơi</t>
  </si>
  <si>
    <t xml:space="preserve">Cột và lưới </t>
  </si>
  <si>
    <t>Bàn cờ, quân cờ</t>
  </si>
  <si>
    <t>Bàn và quân cờ treo tường</t>
  </si>
  <si>
    <t>Trụ đấm, đá</t>
  </si>
  <si>
    <t>Đích đấm, đá (cầm tay)</t>
  </si>
  <si>
    <t>Dây kéo co</t>
  </si>
  <si>
    <t>Cuộn</t>
  </si>
  <si>
    <t>THIẾT BỊ, DỤNG CỤ DÙNG CHUNG</t>
  </si>
  <si>
    <t>Thảm TDTT</t>
  </si>
  <si>
    <t>Tấm</t>
  </si>
  <si>
    <t>Nấm thể thao</t>
  </si>
  <si>
    <t>Cờ lệnh thể thao</t>
  </si>
  <si>
    <t>Biển lật số</t>
  </si>
  <si>
    <t>Hoạt động trải nghiệm</t>
  </si>
  <si>
    <t>Bộ thẻ Mệnh giá tiền Việt Nam (30 thẻ)</t>
  </si>
  <si>
    <t>Gia đình em (6 tờ)</t>
  </si>
  <si>
    <t>Tranh Nghề của bố mẹ em (20 tờ)</t>
  </si>
  <si>
    <t>Bộ tranh Tình bạn (10 tờ)</t>
  </si>
  <si>
    <t>Video/clip Phong cảnh đẹp quê hương</t>
  </si>
  <si>
    <t>Bộ dụng cụ làm vệ sinh trường học</t>
  </si>
  <si>
    <t xml:space="preserve">Bộ </t>
  </si>
  <si>
    <t>Bộ công cụ làm vệ sinh lớp học</t>
  </si>
  <si>
    <t>Bộ dụng cụ chăm sóc hoa, cây trồng thông thường</t>
  </si>
  <si>
    <t>Thiết bị dùng chung</t>
  </si>
  <si>
    <t>Thiết bị trình chiếu</t>
  </si>
  <si>
    <t>9.1</t>
  </si>
  <si>
    <t>Máy tính (để bàn hoặc xách tay)</t>
  </si>
  <si>
    <t>9.2</t>
  </si>
  <si>
    <t>9.3</t>
  </si>
  <si>
    <t>9.4</t>
  </si>
  <si>
    <t>Cân</t>
  </si>
  <si>
    <t>Nhiệt kế điện tử</t>
  </si>
  <si>
    <r>
      <t>Ghi chú</t>
    </r>
    <r>
      <rPr>
        <b/>
        <i/>
        <sz val="13"/>
        <rFont val="Times New Roman"/>
        <family val="1"/>
      </rPr>
      <t xml:space="preserve">: </t>
    </r>
  </si>
  <si>
    <t> Môn Âm nhạc</t>
  </si>
  <si>
    <t> Môn Đạo đức</t>
  </si>
  <si>
    <t> Môn Hoạt động trải nghiệm</t>
  </si>
  <si>
    <r>
      <t> </t>
    </r>
    <r>
      <rPr>
        <b/>
        <sz val="13"/>
        <color rgb="FFFF0000"/>
        <rFont val="Times New Roman"/>
        <family val="1"/>
      </rPr>
      <t>Danh mục thiết bị dùng chung</t>
    </r>
  </si>
  <si>
    <t>(Theo Thông tư số 44/2020/TT-BGDĐT ngày 03/11/2020 của Bộ trưởng Bộ Giáo dục và Đào tạo)</t>
  </si>
  <si>
    <t>MÔN TOÁN</t>
  </si>
  <si>
    <t>Bộ thiết bị dạy hình học trực quan</t>
  </si>
  <si>
    <t>Bộ thiết bị dạy hình học phẳng</t>
  </si>
  <si>
    <t>Bộ thiết bị vẽ bảng dạy học</t>
  </si>
  <si>
    <t>Bộ  thước thực hành đo khoảng cách, đo chiều cao ngoài trời : - Thước cuộn</t>
  </si>
  <si>
    <t>- Bộ thiết bị</t>
  </si>
  <si>
    <t>THỐNG KÊ VÀ XÁC SUẤT</t>
  </si>
  <si>
    <t>Bộ thiết bị dạy Thống kê và Xác suất</t>
  </si>
  <si>
    <t>MÔN NGỮ VĂN</t>
  </si>
  <si>
    <t>Bộ tranh minh họa hình ảnh một số truyện tiêu biểu (2 tờ)</t>
  </si>
  <si>
    <t>Bộ tranh mô hình hóa các thành tố của văn bản truyện (3 tờ)</t>
  </si>
  <si>
    <t>Bộ tranh mô hình hóa các thành tố của các loại văn bản thơ (2 tờ)</t>
  </si>
  <si>
    <t>Bộ tranh bìa sách một số cuốn Hồi kí và du kí nổi tiếng (2 tờ)</t>
  </si>
  <si>
    <t>Tranh mô hình hóa các yếu tố hình thức của văn bản nghị luận: mở bài, thân bài, kết bài; ý kiến, lí lẽ, bằng chứng (2 tờ)</t>
  </si>
  <si>
    <t>Tranh mô hình hóa các yếu tố hình thức của văn bản thông tin. (2 tờ)</t>
  </si>
  <si>
    <t>Tranh minh họa: Mô  hình hóa quy trình viết 1 văn bản và Sơ đồ tóm tắt nội dung chính của một số văn bản đơn giản (1 tờ)</t>
  </si>
  <si>
    <t>Tờ</t>
  </si>
  <si>
    <t>Sơ đồ mô hình một số kiểu văn bản có trong chương trình (5 tờ)</t>
  </si>
  <si>
    <t>MÔN LỊCH SỬ VÀ ĐỊA LÍ</t>
  </si>
  <si>
    <t>PHÂN MÔN LỊCH SỬ</t>
  </si>
  <si>
    <t>Bộ tranh thể hiện các hình ảnh sử liệu viết. (2 tờ)</t>
  </si>
  <si>
    <t xml:space="preserve"> Bộ</t>
  </si>
  <si>
    <t>Bộ tranh thể hiện hình ảnh một vài sử liệu hiện vật (2 tờ)</t>
  </si>
  <si>
    <t xml:space="preserve">Phim tư liệu mô tả việc khai quật một di chỉ khảo cổ học </t>
  </si>
  <si>
    <t>Tranh thể hiện một tờ lịch bloc có đủ thông tin về thời gian theo Dương lịch và Âm lịch. (1 tờ)</t>
  </si>
  <si>
    <t>Bản đồ thể hiện một số di chỉ khảo cổ học tiêu biểu ở Đông Nam Á và Việt Nam (2 tờ)</t>
  </si>
  <si>
    <t>Bộ tranh thể hiện một số hiện vật khảo cổ học tiêu biểu  (2 tờ)</t>
  </si>
  <si>
    <t xml:space="preserve">Phim tài liệu về hiện vật khảo cổ học tiêu biểu của Việt Nam  </t>
  </si>
  <si>
    <t xml:space="preserve">Phim mô phỏng đời sống loài người thời nguyên thủy </t>
  </si>
  <si>
    <t>Bản đồ thể hiện thế giới cổ đại (6 tờ)</t>
  </si>
  <si>
    <t>Bản đồ thể hiện Đông Nam Á và các vương quốc cổ đại ở Đông Nam Á (3 tờ)</t>
  </si>
  <si>
    <t>Bản đồ thể hiện hoạt động thương mại trên Biển Đông. (1 tờ)</t>
  </si>
  <si>
    <t xml:space="preserve"> Tờ</t>
  </si>
  <si>
    <t xml:space="preserve">Phim tài liệu thể hiện một số thành tựu văn minh Đông Nam Á </t>
  </si>
  <si>
    <t>Bản đồ thể hiện nước Văn Lang và nước Âu Lạc (1 tờ)</t>
  </si>
  <si>
    <t xml:space="preserve">Phim thể hiện đời sống xã hội và phong tục của người Văn Lang, Âu Lạc. </t>
  </si>
  <si>
    <t>Bản đồ thể hiện Việt Nam dưới thời Bắc thuộc (2 tờ)</t>
  </si>
  <si>
    <t xml:space="preserve">Phim thể hiện các cuộc khởi nghĩa tiêu biểu trong thời kỳ Bắc thuộc và về Chiến thắng Bạch Đằng năm 938. </t>
  </si>
  <si>
    <t>Lược đồ thể hiện địa dư, vị thế và lịch sử vương quốc Champa và vương quốc Phù Nam (2 tờ)</t>
  </si>
  <si>
    <t xml:space="preserve">Phim thể hiện đời sống cư dân, phong tục, văn hóa của các vương quốc cổ đại Champa và Phù Nam </t>
  </si>
  <si>
    <t xml:space="preserve">Bộ học liệu điện tử hỗ trợ giáo viên </t>
  </si>
  <si>
    <t>PHÂN MÔN ĐỊA LÍ</t>
  </si>
  <si>
    <t>Tranh ảnh, video</t>
  </si>
  <si>
    <t>Lưới kinh vĩ tuyến; Một số lưới chiếu toàn cầu (1 tờ)</t>
  </si>
  <si>
    <t>Trích mảnh bản đồ thông dụng: Bản đồ địa hình, Bản đồ hành chính, Bản đồ đường giao thông, bản đồ du lịch. (1 tờ)</t>
  </si>
  <si>
    <t>Sơ đồ Chuyển động của Trái đất quanh Mặt Trời  (1 tờ)</t>
  </si>
  <si>
    <t>Sơ đồ Hiện tượng ngày đêm dài ngắn theo mùa (1 tờ)</t>
  </si>
  <si>
    <t>Mô phỏng động về ngày đêm luân phiên và ngày đêm dài ngắn theo mùa.</t>
  </si>
  <si>
    <t>Tranh về cấu tạo bên trong Trái đất (1 tờ)</t>
  </si>
  <si>
    <t>Tranh về sơ đồ cấu tạo núi lửa (1 tờ)</t>
  </si>
  <si>
    <t>Tranh về các dạng địa hình trên Trái đất (1 tờ)</t>
  </si>
  <si>
    <t>Tranh về hiện tượng tạo núi (1 tờ)</t>
  </si>
  <si>
    <t xml:space="preserve">Mô phỏng động về các địa mảng xô vào nhau </t>
  </si>
  <si>
    <t xml:space="preserve">Video/clip về hoạt động phun trào của núi lửa. Cảnh quan vùng núi lửa. </t>
  </si>
  <si>
    <t xml:space="preserve"> Sơ đồ các tầng khí quyển. Các loại mây (1 tờ)</t>
  </si>
  <si>
    <t>Các đai khí áp và các loại gió thường xuyên trên Trái đất Gió đất - gió biển (1 tờ)</t>
  </si>
  <si>
    <t>Biểu đồ, lược đồ về biến đổi khí hậu (1 tờ)</t>
  </si>
  <si>
    <t xml:space="preserve">Video/clip về sự nóng lên toàn cầu (Global warming) </t>
  </si>
  <si>
    <t xml:space="preserve">Video/Clip về tác động của nước biển dâng </t>
  </si>
  <si>
    <t xml:space="preserve">Video/clip về thiên tai và ứng phó với thiên tai ở Việt Nam </t>
  </si>
  <si>
    <t>Sơ đồ tuần hoàn nước và biểu đồ thành phần của thủy quyển (1 tờ)</t>
  </si>
  <si>
    <t xml:space="preserve">Video/clip về giáo dục tiết kiệm nước </t>
  </si>
  <si>
    <t>Tranh minh họa phẫu diện một số loại đất chính (1 tờ)</t>
  </si>
  <si>
    <t>Tranh về hệ sinh thái rừng nhiệt đới (1 tờ)</t>
  </si>
  <si>
    <t xml:space="preserve">Video/clip về đời sống của động vật hoang dã, vấn đề bảo vệ đa dạng sinh học </t>
  </si>
  <si>
    <t>Một số hình ảnh về con người làm thay đổi thiên nhiên Trái đất (1 tờ)</t>
  </si>
  <si>
    <t>Bản đồ</t>
  </si>
  <si>
    <t xml:space="preserve">Tập bản đồ Địa lí đại cương </t>
  </si>
  <si>
    <t xml:space="preserve">Tập </t>
  </si>
  <si>
    <t>Lược đồ múi giờ trên Thế giới, Bản đồ Các khu vực giờ GMT (1 tờ)</t>
  </si>
  <si>
    <t>Bản đồ các mảng kiến tạo, vành đai động đất, núi lửa (1 tờ)</t>
  </si>
  <si>
    <t>Bản đồ hình thể bán cầu tây  (1 tờ)</t>
  </si>
  <si>
    <t>Bản đồ hình thể bán cầu đông (1 tờ)</t>
  </si>
  <si>
    <t>Bản đồ lượng mưa trung bình năm trên thế giới. (1 tờ)</t>
  </si>
  <si>
    <t>Bản đồ các đới khí hậu trên Trái đất (1 tờ)</t>
  </si>
  <si>
    <t>Bản đồ hải lưu ở đại dương thế giới (1 tờ)</t>
  </si>
  <si>
    <t>Bản đồ các loại đất chính trên Trái đất (1 tờ)</t>
  </si>
  <si>
    <t>Bản đồ các đới thiên nhiên trên Trái đất (1 tờ)</t>
  </si>
  <si>
    <t>Bản đồ phân bố các chủng tộc trên thế giới (1 tờ)</t>
  </si>
  <si>
    <t>Bản đồ phân bố dân cư thế giới (1 tờ)</t>
  </si>
  <si>
    <t>Tập</t>
  </si>
  <si>
    <t>Tập bản đồ thế giới và các châu lục</t>
  </si>
  <si>
    <t xml:space="preserve">Atlat địa lí Việt Nam </t>
  </si>
  <si>
    <t xml:space="preserve">Quả địa cầu (tự nhiên và chính trị)  </t>
  </si>
  <si>
    <t>chiếc</t>
  </si>
  <si>
    <t xml:space="preserve">Địa bàn  </t>
  </si>
  <si>
    <t>Hộp quặng và khoáng sản chính của Việt Nam</t>
  </si>
  <si>
    <t xml:space="preserve">Nhiệt kế  </t>
  </si>
  <si>
    <t xml:space="preserve">Nhiệt - ẩm kế treo tường </t>
  </si>
  <si>
    <t xml:space="preserve">Thước dây   </t>
  </si>
  <si>
    <t>MÔN CÔNG NGHỆ</t>
  </si>
  <si>
    <t>Tranh về vai trò và đặc điểm chung của nhà ở (1 tờ)</t>
  </si>
  <si>
    <t>Tranh về Kiến trúc nhà ở Việt Nam (1 tờ)</t>
  </si>
  <si>
    <t>Tranh về Xây dựng nhà ở (1 tờ)</t>
  </si>
  <si>
    <t>Tranh về Ngôi nhà thông minh (1 tờ)</t>
  </si>
  <si>
    <t>Tranh về Thực phẩm trong gia đình (1 tờ)</t>
  </si>
  <si>
    <t>Tranh về Phương pháp bảo quản thực phẩm (1 tờ)</t>
  </si>
  <si>
    <t>Tranh về Phương pháp chế biến thực phẩm (1 tờ)</t>
  </si>
  <si>
    <t>Tranh về Trang phục và đời sống (1 tờ)</t>
  </si>
  <si>
    <t>Tranh về Thời trang trong cuộc sống (1 tờ)</t>
  </si>
  <si>
    <t>Tranh về Lựa chọn và sử dụng trang phục (1 tờ)</t>
  </si>
  <si>
    <t>Tranh về Nồi cơm điện (1 tờ)</t>
  </si>
  <si>
    <t>Tranh về Bếp điện (1 tờ)</t>
  </si>
  <si>
    <t>Tranh về Đèn điện (1 tờ)</t>
  </si>
  <si>
    <t>Tranh về Quạt điện (1 tờ)</t>
  </si>
  <si>
    <t>Video</t>
  </si>
  <si>
    <t>Video về Ngôi nhà thông minh</t>
  </si>
  <si>
    <t>Tệp</t>
  </si>
  <si>
    <t>Video về Vệ sinh an toàn thực phẩm trong gia đình.</t>
  </si>
  <si>
    <t>Video về Trang phục và thời trang</t>
  </si>
  <si>
    <t>Video về An toàn điện trong gia đình.</t>
  </si>
  <si>
    <t>Video về Sử dụng năng lượng tiết kiệm, hiệu quả.</t>
  </si>
  <si>
    <t>Thiết bị thực hành</t>
  </si>
  <si>
    <t>Bộ dụng cụ chế biến món ăn không sử dụng nhiệt.</t>
  </si>
  <si>
    <t xml:space="preserve">Bộ dụng cụ tỉa hoa, trang trí món ăn. </t>
  </si>
  <si>
    <t>Hộp mẫu các loại vải</t>
  </si>
  <si>
    <t xml:space="preserve">Nồi cơm điện </t>
  </si>
  <si>
    <t xml:space="preserve">Cái </t>
  </si>
  <si>
    <t xml:space="preserve">Bếp điện </t>
  </si>
  <si>
    <t xml:space="preserve">Bóng đèn các loại </t>
  </si>
  <si>
    <t xml:space="preserve">Quạt điện </t>
  </si>
  <si>
    <t>THIẾT BỊ DÙNG CHUNG (Số lượng trang bị được tính cho một phòng học bộ môn - PHBM)</t>
  </si>
  <si>
    <t>Bộ vật liệu cơ khí</t>
  </si>
  <si>
    <t>Bộ dụng cụ cơ khí</t>
  </si>
  <si>
    <t xml:space="preserve">Bộ thiết bị cơ khí cỡ nhỏ </t>
  </si>
  <si>
    <t>Bộ vật liệu điện</t>
  </si>
  <si>
    <t>Bộ dụng cụ điện</t>
  </si>
  <si>
    <t>Bộ công cụ phát triển ứng dụng dựa trên vi điều khiển</t>
  </si>
  <si>
    <t>Máy tính để bàn</t>
  </si>
  <si>
    <t>Biến thế nguồn</t>
  </si>
  <si>
    <t xml:space="preserve">Bộ dụng cụ đo các đại lượng không điện </t>
  </si>
  <si>
    <t>MÔN GIÁO DỤC CÔNG DÂN</t>
  </si>
  <si>
    <t>Tranh thể hiện truyền thống của gia đình, dòng họ (3 tờ)</t>
  </si>
  <si>
    <t>Tranh thể hiện sự yêu thương, quan tâm, giúp đỡ lẫn nhau trong cuộc sống, học tập và sinh hoạt. (5 tờ)</t>
  </si>
  <si>
    <t>Bộ tranh thể hiện sự chăm chỉ siêng năng, kiên trì trong học tập, sinh hoạt hàng ngày. (3 tờ)</t>
  </si>
  <si>
    <t>Video/clip về tình huống trung thực</t>
  </si>
  <si>
    <t>Video/clip về tình huống tự lập</t>
  </si>
  <si>
    <t>Video/clip về tình huống tự giác làm việc nhà</t>
  </si>
  <si>
    <t>Bộ tranh hướng dẫn các bước phòng tránh và ứng phó với tình huống nguy hiểm. (4 tờ)</t>
  </si>
  <si>
    <t>Video/clip tình huống về tiết kiệm</t>
  </si>
  <si>
    <t>Bộ tranh thể hiện những hành vi tiết kiệm điện, nước (2 tờ)</t>
  </si>
  <si>
    <t>Tranh thể hiện mô phỏng mối quan hệ giữa nhà nước và công dân (1 tờ)</t>
  </si>
  <si>
    <t>Video hướng dẫn về quy trình khai sinh cho trẻ em</t>
  </si>
  <si>
    <t>Bộ tranh về các nhóm quyền của trẻ em (4 tờ)</t>
  </si>
  <si>
    <t>Dụng cụ</t>
  </si>
  <si>
    <t>Bộ dụng cụ thực hành tự nhận thức bản thân</t>
  </si>
  <si>
    <t>Bộ dụng cụ cho học sinh thực hành ứng phó với các tình huống nguy hiểm</t>
  </si>
  <si>
    <t>Bộ dụng cụ, thực hành tiết kiệm</t>
  </si>
  <si>
    <t>HOẠT ĐỘNG TRẢI NGHIỆM</t>
  </si>
  <si>
    <t>Bộ Tranh về thiên tai, biến đổi khí hậu  (16 tờ)</t>
  </si>
  <si>
    <t xml:space="preserve">Video/clip về cảnh quan thiên nhiên Việt Nam  </t>
  </si>
  <si>
    <t>Bộ thẻ nghề truyền thống (20 thẻ)</t>
  </si>
  <si>
    <t xml:space="preserve">Bộ dụng cụ lao động sân trường </t>
  </si>
  <si>
    <t>- Bộ dụng cụ làm vệ sinh trường học</t>
  </si>
  <si>
    <t>- Bộ công cụ làm vệ sinh lớp học</t>
  </si>
  <si>
    <t>- Bộ dụng cụ chăm sóc hoa, cây trồng thông thường</t>
  </si>
  <si>
    <t>MÔN KHOA HỌC TỰ NHIÊN</t>
  </si>
  <si>
    <t>Tranh/ảnh mô tả sự đa dạng của chất (1 tờ)</t>
  </si>
  <si>
    <t>Tranh/ảnh về sơ đồ biểu diễn sự chuyển thể của chất (1 tờ)</t>
  </si>
  <si>
    <t>Tranh/ảnh về cấu trúc tế bào thực vật (1 tờ)</t>
  </si>
  <si>
    <t>Tranh/ảnh về cấu trúc tế bào động vật (1 tờ)</t>
  </si>
  <si>
    <t>Tranh/ảnh so sánh tế bào thực vật, động vật (1 tờ)</t>
  </si>
  <si>
    <t>Tranh/ảnh về cấu trúc tế bào nhân sơ (1 tờ)</t>
  </si>
  <si>
    <t>Tranh/ảnh so sánh tế bào nhân thực và nhân sơ (1 tờ)</t>
  </si>
  <si>
    <t>Tranh/ảnh về một số loại tế bào điển hình (1 tờ)</t>
  </si>
  <si>
    <t>Sơ đồ diễn tả từ tế bào - mô - cơ quan - hệ cơ quan - cơ thể ở thực vật (1 tờ)</t>
  </si>
  <si>
    <t>Sơ đồ diễn tả từ tế bào - mô, cơ quan - hệ cơ quan - cơ thể ở động vật (1 tờ)</t>
  </si>
  <si>
    <t>Sơ đồ 5 giới sinh vật (1 tờ)</t>
  </si>
  <si>
    <t>Sơ đồ các nhóm phân loại sinh vật (1 tờ)</t>
  </si>
  <si>
    <t>Tranh/ảnh về cấu tạo virus (1 tờ)</t>
  </si>
  <si>
    <t>Tranh/ảnh về đa dạng vi khuẩn (1 tờ)</t>
  </si>
  <si>
    <t>Tranh/ảnh về một số đối tượng nguyên sinh vật (1 tờ)</t>
  </si>
  <si>
    <t>Tranh/ảnh về một số dạng nấm (1 tờ)</t>
  </si>
  <si>
    <t>Sơ đồ các nhóm thực vật (1 tờ)</t>
  </si>
  <si>
    <t>Tranh/ảnh về Thực vật không có mạch (cây Rêu) (1 tờ)</t>
  </si>
  <si>
    <t>Tranh/ảnh về Thực vật có mạch, không có hạt (cây Dương xỉ) (1 tờ)</t>
  </si>
  <si>
    <t>Tranh/ảnh về Thực vật có mạch, có hạt (Hạt trần) (1 tờ)</t>
  </si>
  <si>
    <t>Thực vật có mạch, có hạt, có hoa (Hạt kín) (1 tờ)</t>
  </si>
  <si>
    <t>Sơ đồ các nhóm động vật không xương sống và có xương sống (1 tờ)</t>
  </si>
  <si>
    <t>Tranh/ảnh về đa dạng động vật không xương sống (1 tờ)</t>
  </si>
  <si>
    <t>Tranh/ảnh về đa dạng động vật có xương sống (1 tờ)</t>
  </si>
  <si>
    <t>Tranh/ảnh mô tả sự tương tác của bề mặt hai vật (1 tờ)</t>
  </si>
  <si>
    <t>Tranh/ảnh về sự mọc lặn của Mặt Trời (1 tờ)</t>
  </si>
  <si>
    <t>Tranh/ảnh về một số hình dạng nhìn thấy của Mặt Trăng (1 tờ)</t>
  </si>
  <si>
    <t>Tranh/ảnh về hệ Mặt Trời (1 tờ)</t>
  </si>
  <si>
    <t>Tranh/ảnh về Ngân Hà (1 tờ)</t>
  </si>
  <si>
    <t>Nhiệt kế lỏng hoặc cảm biến nhiệt độ.</t>
  </si>
  <si>
    <t>Cốc thuỷ tinh loại 250ml</t>
  </si>
  <si>
    <t>Nến (Parafin) rắn</t>
  </si>
  <si>
    <t>Ống nghiệm</t>
  </si>
  <si>
    <t>Ống dẫn thuỷ tinh chữ Z</t>
  </si>
  <si>
    <t>Lọ thủy tinh miệng rộng</t>
  </si>
  <si>
    <t>Chậu thủy tinh</t>
  </si>
  <si>
    <t>Cốc loại 1 lít</t>
  </si>
  <si>
    <t>Thuốc tím (Potassium pemangannate -KMnO4)</t>
  </si>
  <si>
    <t>gram</t>
  </si>
  <si>
    <t>Nến</t>
  </si>
  <si>
    <t>Ống đong hình trụ 100ml</t>
  </si>
  <si>
    <t>Cốc thủy tinh loại 250 ml</t>
  </si>
  <si>
    <t xml:space="preserve">Thìa café nhỏ </t>
  </si>
  <si>
    <t>Muối ăn</t>
  </si>
  <si>
    <t>Lọ</t>
  </si>
  <si>
    <t>Đường</t>
  </si>
  <si>
    <t>Phễu lọc thủy tinh cuống ngắn</t>
  </si>
  <si>
    <t>Phễu chiết hình quả lê</t>
  </si>
  <si>
    <t>Đũa thủy tinh</t>
  </si>
  <si>
    <t>Giấy lọc</t>
  </si>
  <si>
    <t>Cát hoặc dầu ăn</t>
  </si>
  <si>
    <t>Kính hiển vi</t>
  </si>
  <si>
    <t>Tiêu bản tế bào thực vật</t>
  </si>
  <si>
    <t>Tiêu bản tế bào động vật</t>
  </si>
  <si>
    <t>Kính lúp</t>
  </si>
  <si>
    <t>Lam kính</t>
  </si>
  <si>
    <t>La men</t>
  </si>
  <si>
    <t>Kim mũi mác</t>
  </si>
  <si>
    <t>Panh</t>
  </si>
  <si>
    <t>Dao cắt tiêu bản</t>
  </si>
  <si>
    <t>Pipet</t>
  </si>
  <si>
    <t>Đĩa kính đồng hồ</t>
  </si>
  <si>
    <t>Đĩa lồng (Pêtri)</t>
  </si>
  <si>
    <t>Đèn cồn</t>
  </si>
  <si>
    <t>Cồn đốt</t>
  </si>
  <si>
    <t>ml</t>
  </si>
  <si>
    <t>Acid acetic 45%</t>
  </si>
  <si>
    <t>Dung dịch muối sinh lí (0,9% NaCl)</t>
  </si>
  <si>
    <t>Carmin acetic 2%</t>
  </si>
  <si>
    <t>Giemsa 2%</t>
  </si>
  <si>
    <t>Methylen blue</t>
  </si>
  <si>
    <t>Glycerol</t>
  </si>
  <si>
    <t>Chậu lồng thủy tinh (Bôcan)</t>
  </si>
  <si>
    <t>Lọ thuỷ tinh, có ống nhỏ giọt</t>
  </si>
  <si>
    <t>Phễu thuỷ tinh loại to</t>
  </si>
  <si>
    <t>Kéo cắt cành</t>
  </si>
  <si>
    <t>Cặp ép thực vật</t>
  </si>
  <si>
    <t>Vợt bắt sâu bọ</t>
  </si>
  <si>
    <t>Vợt bắt động vật thuỷ sinh</t>
  </si>
  <si>
    <t>Vợt bắt động vật nhỏ ở đáy ao, hồ</t>
  </si>
  <si>
    <t>Lọ nhựa</t>
  </si>
  <si>
    <t>Hộp nuôi sâu bọ</t>
  </si>
  <si>
    <t>Bể kính</t>
  </si>
  <si>
    <t>Túi đinh ghim</t>
  </si>
  <si>
    <t>Túi</t>
  </si>
  <si>
    <t>Găng tay</t>
  </si>
  <si>
    <t>Ống đong</t>
  </si>
  <si>
    <t>Ống hút có quả bóp cao su</t>
  </si>
  <si>
    <t>Bộ dụng cụ đo chiều dài, thời gian, khối lượng, nhiệt độ</t>
  </si>
  <si>
    <t>Thanh nam châm</t>
  </si>
  <si>
    <t>Bộ thiết bị chứng minh lực cản của nước</t>
  </si>
  <si>
    <t>Bộ thiết bị chứng minh độ giãn lò xo</t>
  </si>
  <si>
    <t>Giá để ống nghiệm</t>
  </si>
  <si>
    <t>Cốc  thuỷ  tinh loại 250ml</t>
  </si>
  <si>
    <t>Lưới thép</t>
  </si>
  <si>
    <t>Găng  tay  cao su</t>
  </si>
  <si>
    <t>Đôi</t>
  </si>
  <si>
    <t>Áo choàng</t>
  </si>
  <si>
    <t>Kính bảo vệ mắt không màu</t>
  </si>
  <si>
    <t>Chổi  rửa  ống nghiệm</t>
  </si>
  <si>
    <t>Khay mang dụng cụ và hóa chất</t>
  </si>
  <si>
    <t>Bộ  giá  đỡ  cơ bản</t>
  </si>
  <si>
    <t>Bình chia độ</t>
  </si>
  <si>
    <t>Cảm biến lực</t>
  </si>
  <si>
    <t>Cảm biến nhiệt độ</t>
  </si>
  <si>
    <t>Bộ thu nhận số liệu</t>
  </si>
  <si>
    <t>Mẫu vật</t>
  </si>
  <si>
    <t>Mẫu động vật ngâm trong lọ (bao gồm sứa, bạch tuộc, ếch, mỗi lọ 1 động vật)</t>
  </si>
  <si>
    <t>- Lọ chứa mẫu động vật Ếch</t>
  </si>
  <si>
    <t>- Lọ chứa mẫu động vật Sứa</t>
  </si>
  <si>
    <t>- Lọ chứa mẫu động vật Bạch tuộc</t>
  </si>
  <si>
    <t>Băng đĩa</t>
  </si>
  <si>
    <t>Đa dạng  thực vật</t>
  </si>
  <si>
    <t>Đa dạng cá</t>
  </si>
  <si>
    <t>Đa dạng lưỡng cư</t>
  </si>
  <si>
    <t>Đa dạng bò sát</t>
  </si>
  <si>
    <t>Đa dạng chim</t>
  </si>
  <si>
    <t>Đa dạng thú</t>
  </si>
  <si>
    <t>Đa dạng sinh học</t>
  </si>
  <si>
    <t>Các nguyên nhân làm suy giảm đa dạng sinh học</t>
  </si>
  <si>
    <t>Mô hình</t>
  </si>
  <si>
    <t>Cấu tạo cơ thể người</t>
  </si>
  <si>
    <t>MÔN GIÁO DỤC THỂ CHẤT</t>
  </si>
  <si>
    <t>Tranh ảnh</t>
  </si>
  <si>
    <t>Tranh minh họa các yếu tố dinh dưỡng có ảnh hưởng trong tập luyện và phát triển thể chất (1 tờ)</t>
  </si>
  <si>
    <t>Bộ tranh minh họa kĩ thuật các giai đoạn chạy cự li ngắn (2 tờ)</t>
  </si>
  <si>
    <t>Tranh minh họa kĩ thuật các giai đoạn Ném bóng (1 tờ)</t>
  </si>
  <si>
    <t>Thiết bị, dụng cụ riêng cho một số chủ đề</t>
  </si>
  <si>
    <t>Ném bóng : - Quả bóng</t>
  </si>
  <si>
    <t xml:space="preserve">                   - Lưới chắn bóng</t>
  </si>
  <si>
    <t>Thể thao tự chọn (Chỉ trang bị những dụng cụ tương ứng với môn thể thao được nhà trường lựa chọn)</t>
  </si>
  <si>
    <t>Bóng đá : - Quả bóng đá</t>
  </si>
  <si>
    <t xml:space="preserve">               - Cầu môn</t>
  </si>
  <si>
    <t>Bóng rổ : - Quả bóng rổ</t>
  </si>
  <si>
    <t xml:space="preserve">                - Cột bóng rổ</t>
  </si>
  <si>
    <t>Cầu đá : - Quả cầu đá</t>
  </si>
  <si>
    <t xml:space="preserve">              - Trụ, lưới</t>
  </si>
  <si>
    <t>Cầu lông : - Quả cầu lông</t>
  </si>
  <si>
    <t xml:space="preserve">                 - Vợt</t>
  </si>
  <si>
    <t>Bóng chuyền - Quả bóng chuyền da</t>
  </si>
  <si>
    <t xml:space="preserve">                      - Cột và lưới</t>
  </si>
  <si>
    <t>Võ : - Trụ đấm, đá</t>
  </si>
  <si>
    <t xml:space="preserve">       - Đích đấm, đá (cầm tay)</t>
  </si>
  <si>
    <t>Gậy</t>
  </si>
  <si>
    <t>Cờ vua : - Bàn cờ, quân cờ</t>
  </si>
  <si>
    <t xml:space="preserve">                - Bàn và quân cờ treo tường</t>
  </si>
  <si>
    <t>Phao bơi</t>
  </si>
  <si>
    <t>Bóng bàn : - Quả bóng bàn</t>
  </si>
  <si>
    <t xml:space="preserve">                  - Vợt</t>
  </si>
  <si>
    <t xml:space="preserve">                  - Bàn, lưới</t>
  </si>
  <si>
    <t>Bộ tăng âm, kèm micro và loa</t>
  </si>
  <si>
    <t>Thiết bị, dụng cụ dùng chung</t>
  </si>
  <si>
    <t>Bóng nhồi</t>
  </si>
  <si>
    <t>IX</t>
  </si>
  <si>
    <t>MÔN NGHỆ THUẬT</t>
  </si>
  <si>
    <t>Phân môn Âm nhạc</t>
  </si>
  <si>
    <t>NHẠC CỤ TIẾT TẤU</t>
  </si>
  <si>
    <t>Tam giác chuông (Triangle)</t>
  </si>
  <si>
    <t>Trống lục lạc (Tambourine)</t>
  </si>
  <si>
    <t>NHẠC CỤ GIAI ĐIỆU- HÒA ÂM</t>
  </si>
  <si>
    <t>Đàn phím điện tử (Key board)</t>
  </si>
  <si>
    <t>Kèn phím</t>
  </si>
  <si>
    <t>Sáo (recorder)</t>
  </si>
  <si>
    <t>Phân môn Mĩ thuật</t>
  </si>
  <si>
    <t>Bảng yếu tố và nguyên lí tạo hình (1 tờ)</t>
  </si>
  <si>
    <t>Bộ tran h/ảnh về di sản văn hóa nghệ thuật Việt Nam thời kỳ Tiền sử và Cổ đại (4 tờ)</t>
  </si>
  <si>
    <t>Bộ tranh/ảnh về di sản văn hóa nghệ thuật thế giới thời kỳ Tiền sử và Cổ đại. (5 tờ)</t>
  </si>
  <si>
    <t>Thiết bị</t>
  </si>
  <si>
    <t>Máy tính.</t>
  </si>
  <si>
    <t>Máy chiếu, màn hình (hoặc màn hình Tivi tối thiểu 50 Inch)</t>
  </si>
  <si>
    <t>Đèn chiếu sáng.</t>
  </si>
  <si>
    <t>Giá để mẫu vẽ và dụng cụ học tập.</t>
  </si>
  <si>
    <t>Bàn, ghế học mĩ thuật</t>
  </si>
  <si>
    <t>Bục, bệ</t>
  </si>
  <si>
    <t>Mẫu vẽ</t>
  </si>
  <si>
    <t>Bảng vẽ</t>
  </si>
  <si>
    <t>Dụng cụ, vật liệu (dùng cho phòng học bộ môn)</t>
  </si>
  <si>
    <t>Bảng pha màu</t>
  </si>
  <si>
    <t>Ống rửa bút</t>
  </si>
  <si>
    <t>Màu oát (Gouache colour)</t>
  </si>
  <si>
    <t>Lô đồ họa (tranh in)</t>
  </si>
  <si>
    <t>Đất nặn.</t>
  </si>
  <si>
    <t>X</t>
  </si>
  <si>
    <t>Máy chiếu (projector) kèm màn chiếu</t>
  </si>
  <si>
    <t xml:space="preserve">Chiếc </t>
  </si>
  <si>
    <t>Tivi</t>
  </si>
  <si>
    <t xml:space="preserve">Máy vi tính </t>
  </si>
  <si>
    <t>Radiocassette</t>
  </si>
  <si>
    <t>Máy in Laze</t>
  </si>
  <si>
    <t xml:space="preserve">Máy ảnh kĩ thuật số </t>
  </si>
  <si>
    <t xml:space="preserve">Nam châm gắn bảng </t>
  </si>
  <si>
    <t xml:space="preserve">Giá treo tranh </t>
  </si>
  <si>
    <t>XI</t>
  </si>
  <si>
    <t>MÔN TIN HỌC</t>
  </si>
  <si>
    <t>Máy chủ</t>
  </si>
  <si>
    <t>Máy tính để bàn/hoặc máy tính xách tay</t>
  </si>
  <si>
    <t>Thiết bị kết nối mạng</t>
  </si>
  <si>
    <t>Thiết bị kết nối mạng và đường truyền Internet</t>
  </si>
  <si>
    <t>Bàn để máy tính, ghế ngồi</t>
  </si>
  <si>
    <t>Hệ thống điện</t>
  </si>
  <si>
    <t>Hệ thống</t>
  </si>
  <si>
    <t>Phần mềm</t>
  </si>
  <si>
    <t>Hệ điều hành</t>
  </si>
  <si>
    <t>Ứng dụng văn phòng (Office)</t>
  </si>
  <si>
    <t>Các loại phần mềm ứng dụng khác</t>
  </si>
  <si>
    <t>Phần mềm tạo sơ đồ tư duy</t>
  </si>
  <si>
    <t>Phần mềm duyệt web</t>
  </si>
  <si>
    <t>Phần mềm tìm kiếm thông tin, tạo thư điện tử</t>
  </si>
  <si>
    <t>Phần mềm diệt virus</t>
  </si>
  <si>
    <t>Hub</t>
  </si>
  <si>
    <t>Cáp mạng UTP</t>
  </si>
  <si>
    <t>Mét</t>
  </si>
  <si>
    <t>Access Point</t>
  </si>
  <si>
    <t>Modem</t>
  </si>
  <si>
    <t>Tủ lưu trữ thiết bị thực hành</t>
  </si>
  <si>
    <t>Máy in Laser</t>
  </si>
  <si>
    <t>Máy chiếu đa năng hoặc Ti vi</t>
  </si>
  <si>
    <t>Điều hòa nhiệt độ/ Quạt điện</t>
  </si>
  <si>
    <t>Thiết bị lưu trữ ngoài</t>
  </si>
  <si>
    <t>Bộ dụng cụ sửa chữa máy tính cơ bản</t>
  </si>
  <si>
    <t>Máy hút bụi (dùng cho máy tính)</t>
  </si>
  <si>
    <t>XII</t>
  </si>
  <si>
    <t>MÔN NGOẠI NGỮ</t>
  </si>
  <si>
    <t>Thiết bị dạy học ngoại ngữ thông dụng (lựa chọn 1)</t>
  </si>
  <si>
    <t>Đài đĩa CD</t>
  </si>
  <si>
    <t>Đầu đĩa</t>
  </si>
  <si>
    <t>Máy vi tính/hoặc máy tính xách tay</t>
  </si>
  <si>
    <t>Máy chiếu đa năng</t>
  </si>
  <si>
    <t>Thiết bị âm thanh đa năng di động</t>
  </si>
  <si>
    <t>Hệ thống thiết bị dạy học ngoại ngữ chuyên dụng (lựa chọn 2)</t>
  </si>
  <si>
    <t>Thiết bị dạy ngoại ngữ dành cho giáo viên</t>
  </si>
  <si>
    <t>Thiết bị dạy ngoại ngữ dành cho học sinh</t>
  </si>
  <si>
    <t>Bàn, ghế dùng cho giáo viên</t>
  </si>
  <si>
    <t>Bàn, ghế dùng cho học sinh</t>
  </si>
  <si>
    <t>Máy chiếu đa năng (hoặc màn hình tivi tối thiểu 50inch)</t>
  </si>
  <si>
    <t>Tăng âm + Loa + Micro</t>
  </si>
  <si>
    <t>Phụ kiện</t>
  </si>
  <si>
    <t>Bộ học liệu điện tử hỗ trợ giáo viên</t>
  </si>
  <si>
    <t>Hệ thống thiết bị dạy học ngoại ngữ chuyên dụng có máy tính của học sinh (lựa chọn 3)</t>
  </si>
  <si>
    <t>DANH MỤC THIẾT BỊ DẠY HỌC TỐI THIỂU LỚP 2 _ 2021-2022</t>
  </si>
  <si>
    <t>DANH MỤC THIẾT BỊ DẠY HỌC TỐI THIỂU LỚP 1 - 2021-2022</t>
  </si>
  <si>
    <t>DANH MỤC THIẾT BỊ DẠY HỌC TỐI THIỂU LỚP 6 _ 2021-2022</t>
  </si>
  <si>
    <t>ĐƠN GIÁ</t>
  </si>
  <si>
    <t xml:space="preserve">SỐ LƯỢNG ĐĂNG KÝ
</t>
  </si>
  <si>
    <t>THÀNH TIỀN</t>
  </si>
  <si>
    <t>SỐ LƯỢNG ĐĂNG KÝ</t>
  </si>
  <si>
    <t>STT</t>
  </si>
  <si>
    <t>Tên hàng hóa</t>
  </si>
  <si>
    <t>ĐVT</t>
  </si>
  <si>
    <t>Đơn giá</t>
  </si>
  <si>
    <t>Số lượng</t>
  </si>
  <si>
    <t>Thành tiền</t>
  </si>
  <si>
    <t>Thông số kỹ thuật</t>
  </si>
  <si>
    <t>Ghi chú</t>
  </si>
  <si>
    <t>Đĩa hình GDQPAN lớp 1</t>
  </si>
  <si>
    <t>Bộ (02 đĩa DVD)</t>
  </si>
  <si>
    <t>Bao gồm 02 đĩa hình DVD</t>
  </si>
  <si>
    <t>Theo TT 01/2018/TT-BGDĐT đảm bảo số lượng tối thiểu 01 bộ /lớp</t>
  </si>
  <si>
    <t>USB(cái)</t>
  </si>
  <si>
    <t>USB bao gồm nội dung của 02 đĩa hình GDQPAN lớp 1</t>
  </si>
  <si>
    <t>Bộ tranh GDQPAN lớp 1</t>
  </si>
  <si>
    <t>Bô gồm 06 tranh
KT: 55 x79cm
Quy cách: giấy couché 200g/m2, cán bóng 1 mặt</t>
  </si>
  <si>
    <t>Đĩa hình GDQPAN lớp 2</t>
  </si>
  <si>
    <t>USB bao gồm nội dung của 02 đĩa hình GDQPAN lớp 2</t>
  </si>
  <si>
    <t>Bộ tranh GDQPAN lớp 2</t>
  </si>
  <si>
    <t>Bộ gồm 06 tranh
KT: 55 x79cm
Quy cách: giấy couché 200g/m2, cán bóng 1 mặt</t>
  </si>
  <si>
    <t>Đĩa hình GDQPAN lớp 6</t>
  </si>
  <si>
    <t>Theo TT 01/2018/TT-BGDĐT đảm bảo số lượng tối thiểu 02 bộ/trường</t>
  </si>
  <si>
    <t>USB bao gồm nội dung của 02 đĩa hình GDQPAN lớp 6</t>
  </si>
  <si>
    <t>Bộ tranh GDQPAN lớp 6</t>
  </si>
  <si>
    <t>Bộ gồm 06 tranh
KT: 55 x79cm
Quy cách: Tranh nhựa</t>
  </si>
  <si>
    <t>TỔNG TIỀN</t>
  </si>
  <si>
    <t xml:space="preserve">    ỦY BAN NHÂN DÂN QUẬN 7</t>
  </si>
  <si>
    <t>CỘNG HÒA XÃ HỘI CHỦ NGHĨA VIỆT NAM</t>
  </si>
  <si>
    <t>PHÒNG GIÁO DỤC VÀ ĐÀO TẠO</t>
  </si>
  <si>
    <t>Độc lập - Tự do - Hạnh phúc</t>
  </si>
  <si>
    <t>TRƯỜNG: …………………………………………………………………………………..</t>
  </si>
  <si>
    <t>HỌ VÀ TÊN: ………………………………………………………………………………</t>
  </si>
  <si>
    <t>ĐỊA CHỈ: …………………………………………………………………………………..</t>
  </si>
  <si>
    <t>Ngày nhận sách: ………………; số đt: ………………; địa chỉ mail: ……………………….</t>
  </si>
  <si>
    <t>DANH MỤC THIẾT BỊ DẠY HỌC AN NINH QUỐC PHÒNG _ 2021-2022</t>
  </si>
  <si>
    <t>Chủ đề dạy học</t>
  </si>
  <si>
    <t>Tên thiết bị</t>
  </si>
  <si>
    <t>Mục đích sử dụng</t>
  </si>
  <si>
    <t>Mô tả chi tiết thiết bị dạy học</t>
  </si>
  <si>
    <t>GHI CHÚ</t>
  </si>
  <si>
    <t>I. DANH MỤC THIẾT BỊ DẠY HỌC TỐI THIỂU MÔN ĐẠO ĐỨC</t>
  </si>
  <si>
    <t>Yêu nước</t>
  </si>
  <si>
    <t>Bộ tranh về quê hương em</t>
  </si>
  <si>
    <t>Giáo dục tình yêu quê hương</t>
  </si>
  <si>
    <t>Bộ tranh thực hành, kích thước (148x210) mm, in offset 4 màu trên giấy couché định lượng 200g/m2, cán láng OPP mờ (hoặc in màu trên nhựa); gồm 2 tờ, minh họa:
- Chăm sóc, bảo vệ vẻ đẹp thiên nhiên của quê hương (trồng cây, dọn vệ sinh khu phố/ngõ xóm,...; hành vi chặt cây, bẻ cành, vứt rác bừa bãi,...).
- Kính trọng, biết ơn những người có công với quê hương (thăm nghĩa trang liệt sĩ, chăm sóc Mẹ Việt Nam anh hùng,...).</t>
  </si>
  <si>
    <t>gồm 1 tờ bìa và 2 tờ tranh</t>
  </si>
  <si>
    <t>Nhân ái</t>
  </si>
  <si>
    <t>Bộ tranh về lòng nhân ái</t>
  </si>
  <si>
    <t>Giáo dục ý thức, hành vi kính trọng thầy giáo, cô giáo và yêu quý bạn bè</t>
  </si>
  <si>
    <t>Bộ tranh thực hành, kích thước (148x210) mm, in offset 4 màu trên giấy couché định lượng 200g/m2, cán láng OPP mờ (hoặc in màu trên nhựa); gồm 2 tờ, minh họa:
- Kính trọng thầy giáo, cô giáo (vâng lời thầy, cô; thăm hỏi khi thầy, cô bị ốm hoặc nhân ngày 20/11).
- Yêu quý bạn bè (giúp đỡ khi bạn gặp khó khăn).</t>
  </si>
  <si>
    <t>Chăm chỉ</t>
  </si>
  <si>
    <t>Bộ tranh về đức tính chăm chỉ</t>
  </si>
  <si>
    <t>Giáo dục ý thức, hành vi quý trọng thời gian</t>
  </si>
  <si>
    <t>Bộ tranh thực hành, kích thước (148x210) mm, in offset 4 màu trên giấy couché định lượng 200g/m2, cán láng OPP mờ (hoặc in màu trên nhựa), gồm 2 tờ, minh họa thái độ, hành vi đúng và chưa đúng:
- Đi học đúng giờ/không đúng giờ.
- Ăn, ngủ đúng giờ/không đúng giờ.</t>
  </si>
  <si>
    <t>Trung thực</t>
  </si>
  <si>
    <t>Bộ tranh về đức tính trung thực</t>
  </si>
  <si>
    <t>Giáo dục ý thức, hành vi nhận lỗi và sửa lỗi</t>
  </si>
  <si>
    <t>Bộ tranh thực hành, kích thước (148x210) mm, in offset 4 màu trên giấy couché định lượng 200g/m2, cán láng OPP mờ (hoặc in màu trên nhựa), gồm 2 tờ, minh họa thái độ, hành vi biết và không biết nhận lỗi:
- Khi ở trường (tự ý lấy đồ dùng học tập của bạn);
- Khi ở nhà (làm vỡ bình hoa).</t>
  </si>
  <si>
    <t>Trách nhiệm</t>
  </si>
  <si>
    <t>Bộ tranh về ý thức trách nhiệm</t>
  </si>
  <si>
    <t>Giáo dục ý thức, hành vi bảo quản đồ dùng cá nhân và gia đình.</t>
  </si>
  <si>
    <t>Bộ tranh thực hành, kích thước (148x210) mm, in offset 4 màu trên giấy couché định lượng 200g/m2, cán láng OPP mờ (hoặc in màu trên nhựa), gồm 2 tờ, minh họa thái độ, hành vi đúng và chưa đúng:
- Bảo quản đồ dùng cá nhân (sách, vở, đồ dùng học tập);
- Bảo quản đồ dùng gia đình (tắt điện, nước khi không sử dụng).</t>
  </si>
  <si>
    <t>Kĩ năng nhận thức, quản lí bản thân</t>
  </si>
  <si>
    <t>Bộ tranh về kĩ năng nhận thức, quản lí bản thân</t>
  </si>
  <si>
    <t>Giáo dục kĩ năng thể hiện cảm xúc bản thân</t>
  </si>
  <si>
    <t>Bộ tranh thực hành, kích thước (148x210) mm, in offset 4 màu trên giấy couché định lượng 200g/m2, cán láng OPP mờ (hoặc in màu trên nhựa), gồm 2 tờ, minh họa biết và không biết:
- Thể hiện cảm xúc tích cực (vui sướng khi được nhận quà);
- Kiềm chế cảm xúc tiêu cực (giận dữ khi bị bạn xô ngã hoặc làm hỏng đồ dừng học tập của mình).</t>
  </si>
  <si>
    <t>Kĩ năng tự bảo vệ</t>
  </si>
  <si>
    <t>Bộ tranh về kĩ năng tự bảo vệ</t>
  </si>
  <si>
    <t>Giáo dục kĩ năng tìm kiếm sự hỗ trợ.</t>
  </si>
  <si>
    <t>Bộ tranh thực hành, kích thước (148x210) mm, in offset 4 màu trên giấy couché định lượng 200g/m2, cán láng OPP mờ (hoặc in màu trên nhựa), gồm 2 tờ, minh họa biết và không biết tìm kiếm sự hỗ trợ khi:
- Lạc đường;
- Người lạ cho quà và rủ đi chơi.</t>
  </si>
  <si>
    <t>Chuẩn mực hành vi pháp luật</t>
  </si>
  <si>
    <t>Bộ tranh về tuân thủ quy định nơi công cộng</t>
  </si>
  <si>
    <t>Giáo dục ý thức, hành vi tuân thủ quy định nơi công cộng</t>
  </si>
  <si>
    <t>Bộ tranh thực hành, kích thước (148x210) mm, in offset 4 màu trên giấy couché định lượng 200g/m2, cán láng OPP mờ (hoặc in màu trên nhựa), gồm 2 tờ, minh họa thái độ, hành vi biết và không biết tuân thủ quy định nơi công cộng:
- Tuân thủ quy định an toàn giao thông (đi bộ, ngồi sau xe máy, đèn hiệu);
- Tuân thủ quy định giữ gìn vệ sinh nơi công cộng.</t>
  </si>
  <si>
    <t>Video, clip</t>
  </si>
  <si>
    <t>Video/clip hình ảnh thực tế, độ phân giải HD (tối thiểu 1280x720); âm thanh rõ; hình ảnh đẹp, sinh động; phụ đề và thuyết minh bằng tiếng Việt phổ thông; thời lượng không quá 02 phút; minh họa:
- Cảnh đẹp tiêu biểu của quê hương Việt Nam ở miền núi, đồng bằng, miền Bắc, miền Trung và miền Nam;
- Hoạt động của học sinh tiểu học bảo vệ môi trường xanh, sạch đẹp của quê hương (trồng cây, dọn vệ sinh khu phố, ngõ xóm).</t>
  </si>
  <si>
    <t>giá bán tham khảo</t>
  </si>
  <si>
    <t>Video/clip hình ảnh thực tế, độ phân giải HD (tối thiểu 1280x720); âm thanh rõ; hình ảnh đẹp, sinh động; phụ đề và thuyết minh bằng tiếng Việt phổ thông; thời lượng không quá 02 phút; minh họa tình huống:
- Kính trọng, biết ơn thầy giáo, cô giáo (vâng lời thầy, cô; thăm hỏi khi thầy, cô bị ốm hoặc nhân ngày 20/11);
- Giúp đỡ khi bạn gặp khó khăn.</t>
  </si>
  <si>
    <t>Video/clip hình ảnh thực tế, độ phân giải HD (tối thiểu 1280x720); âm thanh rõ; hình ảnh đẹp, sinh động; phụ đề và thuyết minh bằng tiếng Việt phổ thông; minh họa tình huống:
- Làm việc nhà chăm chỉ và có kế hoạch;
- Đi học, học bài và làm bài đúng giờ.</t>
  </si>
  <si>
    <t>Video/clip hình ảnh thực tế, độ phân giải HD (tối thiểu 1280x720); âm thanh rõ; hình ảnh đẹp, sinh động; phụ đề và thuyết minh bằng tiếng Việt phổ thông; thời lượng không quá 02 phút; minh họa tình huống:
- Biết nhận lỗi và sửa lỗi khi ở trường;
- Biết nhận lỗi và sửa lỗi khi ở nhà.</t>
  </si>
  <si>
    <t>Video/clip về ý thức hách nhiệm</t>
  </si>
  <si>
    <t>Giáo dục phẩm chất trách nhiệm</t>
  </si>
  <si>
    <t>Video/clip hình ảnh thực tế, độ phân giải HD (tối thiểu 1280x720); âm thanh rõ; hình ảnh đẹp, sinh động; phụ đề và thuyết minh bằng tiếng Việt phổ thông; thời lượng không quá 03 phút; minh họa tình huống biết và không biết giữ gìn đồ dùng học tập, đồ dùng cá nhân và gia đình.</t>
  </si>
  <si>
    <t>Giáo dục ý thức tuân thủ quy định nơi công cộng</t>
  </si>
  <si>
    <t>Video/clip hình ảnh thực tế, độ phân giải HD (tối thiểu 1280x720); âm thanh rõ; hình ảnh đẹp, sinh động; phụ đề và thuyết minh bằng tiếng Việt phổ thông; thời lượng không quá 03 phút; minh họa tình huống tuân thủ và không tuân thủ quy định nơi công cộng về:
- Giữ gìn vệ công cộng;
- Bảo vệ cây và hoa nơi công cộng;
- An toàn giao thông;
- Bảo vệ di tích lịch sử, văn hoá.</t>
  </si>
  <si>
    <t>II. DANH MỤC THIẾT BỊ DẠY HỌC TỐI THIỂU MÔN GIÁO DỤC THỂ CHẤT</t>
  </si>
  <si>
    <t>Kiến thức chung về giáo dục thể chất</t>
  </si>
  <si>
    <t>Bộ tranh minh họa cách thực hiện vệ sinh cá nhân trong tập luyện</t>
  </si>
  <si>
    <t xml:space="preserve">Giáo viên hướng dẫn học sinh.
- Học sinh quan sát để thực hành, đảm bảo an toàn trong tập luyện
</t>
  </si>
  <si>
    <t xml:space="preserve">- Bộ tranh mô tả cách thực hiện vệ sinh cá nhân trong tập luyện gồm 03 tờ:
+ 01 tờ minh họa trang phục tập luyện TDTT: quần, áo, mũ, giày, tất;
+ 01 tờ minh họa thực hiện vệ sinh sân tập, dụng cụ tập luyện (trước và sau tập luyện);
+ 01 tờ minh họa thực hiện vệ sinh cá nhân sau tập luyện (rửa tay, chân; tắm rửa ...).Tranh có kích thước (790x540)mm, dung sai 10mm, in offset 4 màu trên giấy couché có định lượng 200g/m2, cán láng OPP mờ
</t>
  </si>
  <si>
    <t>gồm 1 tờ bìa và 3 tờ tranh</t>
  </si>
  <si>
    <t>Đội hình đội ngũ</t>
  </si>
  <si>
    <t>Bộ tranh minh họa cách thức thực hiện biến đổi đội hình hàng dọc, hàng ngang, vòng tròn</t>
  </si>
  <si>
    <t xml:space="preserve">- Giáo viên hướng dẫn họcsinh.
- Học sinh quan sát để thực hành để đảm bảo an toàn trong tập luyện
</t>
  </si>
  <si>
    <t>- Bộ tranh mô tả cách thực hiện biến đổi đội hình cơ bản gồm 02 tờ:
+ 01 tờ minh họa cách thức biến đổi đội hình một hàng dọc (ngang) thành hai hàng dọc (ngang) và ngược lại;
+ 01 tờ tranh minh họa cách thức biến đổi đội hình hàng dọc (ngang) thành đội hình vòng tròn và ngược lại.
- Tranh có kích thước (790x540)mm, dung sai 10mm, in offset 4 màu trên giấy couché có định lượng 200g/m2, cán láng OPP mờ.</t>
  </si>
  <si>
    <t>Tư thế và kĩ năng vận động cơ bản</t>
  </si>
  <si>
    <t>Bộ tranh minh họa các tư thế quỳ, ngồi cơ bản</t>
  </si>
  <si>
    <t>- Giáo viên hướng dẫn học sinh.
- học sinh quan sát để thực hành để đảm bảo an toàn trong tập luyện</t>
  </si>
  <si>
    <t>01 tờ tranh minh họa các tư thế quỳ, ngồi cơ bản; kích thước (790x540)mm, dung sai 10mm, in offset 4 màu trên giấy couché có định lượng 200g/m2, cán láng OPP mờ.</t>
  </si>
  <si>
    <t>gồm 1 tờ bìa và 1 tờ tranh</t>
  </si>
  <si>
    <t>THIẾT BỊ, DỤNG CỤ RIÊNG CHO MỘT SỐ CHỦ ĐỀ
(Chỉ trang bị những thiết bị, dụng cụ tương ứng với môn thể thao được nhà trường lựa chọn)</t>
  </si>
  <si>
    <t>Bóng đá</t>
  </si>
  <si>
    <t>Dùng cho hoat động tập luyện</t>
  </si>
  <si>
    <t>- Bóng đá: Loai số 4 có chu vi từ 63cm - 66cm và trọng lượng dao động từ 340gr - 368gr. 
(theo tiêu chuẩn của Tổng cục TDTT, Bộ VHTTDL)</t>
  </si>
  <si>
    <t>hàng thị trường</t>
  </si>
  <si>
    <r>
      <t xml:space="preserve">- Cầu môn bóng đá 5 người: Kiểu dáng đặt nổi, kích thước (3m x 2m), khung chính ống kẽm </t>
    </r>
    <r>
      <rPr>
        <sz val="11"/>
        <rFont val="Symbol"/>
        <family val="1"/>
        <charset val="2"/>
      </rPr>
      <t xml:space="preserve">F </t>
    </r>
    <r>
      <rPr>
        <sz val="11"/>
        <rFont val="Times New Roman"/>
        <family val="1"/>
      </rPr>
      <t>76mm, có gọng khung sau. Sơn tĩnh điện màu trắng, có gắn các móc để treo lưới.
- Lưới bóng đá 5 người: Lưới sợi  2.0mm, ô đơn 145mm, kích thước 3.05 x 2.03 x 1.02 x 1.02, hình hộp, dùng cho tập luyện.
(theo tiêu chuẩn của Tổng cục TDTT, Bộ VHTTDL)</t>
    </r>
  </si>
  <si>
    <t>Bóng rổ</t>
  </si>
  <si>
    <t>- Bóng rổ: Loại số 5 có chu vi từ 69cm - 71cm và trọng lượng dao động từ 397gr - 453gr.
(theo tiêu chuẩn của Tổng cục TDTT, Bộ VHTTDL)</t>
  </si>
  <si>
    <r>
      <t xml:space="preserve">- Chân cột bóng rổ bằng sắt </t>
    </r>
    <r>
      <rPr>
        <sz val="11"/>
        <rFont val="Symbol"/>
        <family val="1"/>
        <charset val="2"/>
      </rPr>
      <t>F</t>
    </r>
    <r>
      <rPr>
        <sz val="11"/>
        <rFont val="Times New Roman"/>
        <family val="1"/>
      </rPr>
      <t xml:space="preserve">60mm và </t>
    </r>
    <r>
      <rPr>
        <sz val="11"/>
        <rFont val="Symbol"/>
        <family val="1"/>
        <charset val="2"/>
      </rPr>
      <t>F</t>
    </r>
    <r>
      <rPr>
        <sz val="11"/>
        <rFont val="Times New Roman"/>
        <family val="1"/>
      </rPr>
      <t xml:space="preserve">16mm, vuông 20mm, vuông 30mm, vuông 16mm, sắt hộp 13x26mm, sắt hộp 20x40mm, tole tấm dày 2.5mm và 0.6mm, toàn bộ sơn tĩnh điện. Di chuyển bằng bánh xe. 
</t>
    </r>
    <r>
      <rPr>
        <sz val="11"/>
        <color rgb="FFFF0000"/>
        <rFont val="Times New Roman"/>
        <family val="1"/>
        <charset val="163"/>
      </rPr>
      <t>- Có điều chỉnh rổ từ 1,6m -&gt; 2,1m</t>
    </r>
    <r>
      <rPr>
        <sz val="11"/>
        <rFont val="Times New Roman"/>
        <family val="1"/>
      </rPr>
      <t xml:space="preserve">
- Lưới bóng rổ : sợi 2,5mm, 12 móc, dài 55cm
(theo tiêu chuẩn của Tổng cục TDTT, Bộ VHTTDL)</t>
    </r>
  </si>
  <si>
    <t>Đá cầu</t>
  </si>
  <si>
    <t>- Quả cầu đá: Cầu đá mouse ABM, đế cầu bằng cao su tổng hợp, miếng lót bằng nhựa, độ cao của quả cầu 12cm 
(theo tiêu chuẩn của Tổng cục TDTT, Bộ VHTTDL)</t>
  </si>
  <si>
    <t>- Cột làm bằng sắt F34mm và F38mm, tole tấm dày 1mm,  toàn bộ sơn tĩnh điện, Di chuyển bằng bánh xe. 
- Lưới đá cầu: Ô 2 cm, chiều cao 76 cm, chiều dài 700 cm.
( theo tiêu chuẩn của Tổng cục TDTT, Bộ VHTTDL)</t>
  </si>
  <si>
    <t>- Bóng chuyển hơi: Chu vi 700mm - 750mm, trọng lượng 150gram.</t>
  </si>
  <si>
    <t>Cột và lưới</t>
  </si>
  <si>
    <r>
      <t xml:space="preserve">- Chân cột bóng chuyền bằng sắt </t>
    </r>
    <r>
      <rPr>
        <sz val="11"/>
        <rFont val="Symbol"/>
        <family val="1"/>
        <charset val="2"/>
      </rPr>
      <t>F</t>
    </r>
    <r>
      <rPr>
        <sz val="11"/>
        <rFont val="Times New Roman"/>
        <family val="1"/>
      </rPr>
      <t>90mm và</t>
    </r>
    <r>
      <rPr>
        <sz val="11"/>
        <rFont val="Symbol"/>
        <family val="1"/>
        <charset val="2"/>
      </rPr>
      <t xml:space="preserve"> F</t>
    </r>
    <r>
      <rPr>
        <sz val="11"/>
        <rFont val="Times New Roman"/>
        <family val="1"/>
      </rPr>
      <t>60mm, tole tấm dày 1.5mm, toàn bộ sơn tĩnh điện. 
- Lưới bóng chuyền: Ô 10 cm, cao  100cm, dài 950cm 
(theo tiêu chuẩn của Tổng cục TDTT, Bộ VHTTDL)</t>
    </r>
  </si>
  <si>
    <t>Cờ Vua</t>
  </si>
  <si>
    <t>Dùng cho học sinh học</t>
  </si>
  <si>
    <t>Kích thước bàn cờ 42 x 42cm được làm bằng nhựa, gồm 34 có quân cờ bằng nhựa kích thước: Vua: Cao 8cm, đế 2.5 cm; Binh: Cao 3.3 cm đế 2cm
( theo tiêu chuẩn của Tổng cục TDTT )</t>
  </si>
  <si>
    <t>Dùng để giáo viên giảng dạy</t>
  </si>
  <si>
    <r>
      <t xml:space="preserve">- Bàn cờ  kích thước (800x800)mm được làm bằng tấm simli, có thể gắn lên bảng
- Bộ gồm có 34 quân cờ được làm bằng nhựa có đường kính </t>
    </r>
    <r>
      <rPr>
        <sz val="11"/>
        <rFont val="Symbol"/>
        <family val="1"/>
        <charset val="2"/>
      </rPr>
      <t>F</t>
    </r>
    <r>
      <rPr>
        <sz val="11"/>
        <rFont val="Times New Roman"/>
        <family val="1"/>
      </rPr>
      <t>72mm: phù hợp với kích thước bàn cờ, có nam châm.
- Các quân cờ được bỏ vào hộp nhưa</t>
    </r>
  </si>
  <si>
    <t>Võ</t>
  </si>
  <si>
    <t>Dùng cho hoạt động tập luyện</t>
  </si>
  <si>
    <t>Trụ đấm, đá bọc da loại thông dụng phù hợp với lứa tuổi học sinh tiểu học, chiều cao trụ đấm 150cm, đường kính thân bao đấm 25cm</t>
  </si>
  <si>
    <t>Đích cầm tay bằng simili có kích thước (42x18.5x5)cm, đệm mút có quay cầm tay</t>
  </si>
  <si>
    <t>Kéo co</t>
  </si>
  <si>
    <t>Dùng cho hoạt động tập luyện, vui chơi</t>
  </si>
  <si>
    <t>Dây kết bằng các sợi đay (hoặc sợi nilon) có đường kính 21-25mm, chiều dài tối thiểu 20m</t>
  </si>
  <si>
    <t>Bóng cao su 150g theo tiêu chuẩn của Tổng cục TDTT</t>
  </si>
  <si>
    <t>Dùng để đo thành tích, so sánh thời gian ở đơn vị nhỏ hơn giây</t>
  </si>
  <si>
    <t>Loại điện tử hiện số, 10 LAP trở lên, độ chính xác 1/100 giây, chống nước.</t>
  </si>
  <si>
    <t>Dùng để ra tín hiệu âm thanh trong hoạt động dạy, học</t>
  </si>
  <si>
    <t>Bằng nhựa. Loại thông dụng</t>
  </si>
  <si>
    <t>Dùng để đo khoảng cách, thành tích trong hoạt động dạy, học</t>
  </si>
  <si>
    <t>Thước có độ dài tối thiểu từ 10m, dây thước bằng nhựa rộng 13mm được cuộn hộp nhựa đường kính 100mm</t>
  </si>
  <si>
    <t>Đảm bảo an toàn trong tập luyện</t>
  </si>
  <si>
    <t>Bằng cao su tổng hợp. Kích thước 1000mm x1000mm x25mm có thể gắn kết vào nhau, không ngấm nước, không trơn trượt, theo tiêu chuẩn của Tổng cục TDTT.</t>
  </si>
  <si>
    <t>Dùng để tập luyện bổ trợ phát triển thể lực</t>
  </si>
  <si>
    <t>- Bằng sợi tổng hợp hoặc nhựa, có tay cầm bằng gỗ, độ dài tối thiểu 5m.</t>
  </si>
  <si>
    <t>- Bằng sợi tổng hợp hoặc nhựa, có tay cầm bằng gỗ, độ dài khoảng 2,5m.</t>
  </si>
  <si>
    <t>Xác định các vị trí trong tập luyện</t>
  </si>
  <si>
    <t>Nấm được làm từ nhựa PVC; chiều cao tối thiểu 80mm, đường kính đế 200 mm</t>
  </si>
  <si>
    <t>Dùng để ra tín hiệu trong hoạt động dạy, học</t>
  </si>
  <si>
    <t>Kích thước: Cán dài 460mm đường kính 15mm, lá cờ 350x350mm, tay cầm khoảng 110mm.</t>
  </si>
  <si>
    <t>Dùng để ghi điểm số trong các hoạt động thi đấu thể thao</t>
  </si>
  <si>
    <t>Bảng điểm lật tay được thiết kế có số ở hai bên, một bên hiển thị số cho các cầu thủ quan sát và một bên hiển thị cùng số điểm đó cho trọng tài và khán giả quan sát.
- Chữ số lớn có kích thước (12,4x16,7)cm, có màu đỏ và số đếm từ 0 đến 30.
- Chữ số nhỏ có kích thước (5,8x10)cm, có màu đen và hiển thị tỷ số thắng thua theo hiệp đấu của hai đội.
(Theo tiêu chuẩn của Tổng cục)</t>
  </si>
  <si>
    <t>III. DANH MỤC THIẾT BỊ DẠY HỌC TỐI THIỂU HOẠT ĐỘNG TRẢI NGHIỆM</t>
  </si>
  <si>
    <t>I.</t>
  </si>
  <si>
    <t>Hướng vào bản thân</t>
  </si>
  <si>
    <t>Bộ thẻ Mệnh giá tiền Việt</t>
  </si>
  <si>
    <t>Thực hành, sử dụng trong hoạt động tập mua bán hàng hoá</t>
  </si>
  <si>
    <t>Bộ thẻ minh họa những nét cơ bản của đồng tiền Việt Nam, không in ảnh Bác Hồ, in màu trên nhựa PP dày 0.5mm, không cong vênh, chịu được nước, có màu tươi sáng, an toàn trong sử dụng. Nhựa PP đạt yêu cầu theo TCVN 6238-3:2011. Gồm các mệnh giá: 1.000 đồng: 5 thẻ, 2.000 đồng: 5 thẻ, 5.000 đồng: 5 thẻ, 10.000 đồng: 5 thẻ, 20.000 đồng: 3 thẻ, 50.000 đồng: 3 thẻ, 100.000 đồng: 2 thẻ, 200.000 đồng: 1 thẻ và 500.000 đồng: 1 thẻ. Kích thước các thẻ là (40x90)mm.</t>
  </si>
  <si>
    <t>Hoạt động hướng đến xã hội</t>
  </si>
  <si>
    <t>Gia đình em</t>
  </si>
  <si>
    <t>Thể hiện sự quan tâm, chăm sóc người thân</t>
  </si>
  <si>
    <t>Một bộ gồm 6 tờ tranh rời minh họa: ông, bà, bố, mẹ, con trai, con gái.
Kích thước mỗi tranh (148x210)mm, in offset 4 màu trên giấy couché có định lượng 200g/m2, cán láng OPP mờ (hoặc in màu trên nhựa).</t>
  </si>
  <si>
    <t>gồm 1 tờ bìa và 6 tờ tranh</t>
  </si>
  <si>
    <t>Tranh Nghề của bố mẹ em</t>
  </si>
  <si>
    <t>Nhận biết và làm quen với các nghề nghiệp khác nhau</t>
  </si>
  <si>
    <t>Một bộ gồm 20 tờ tranh rời minh họa các nghề: 2 tranh về nông dân (chăn nuôi, trồng trọt); 3 tranh về công nhân (xây dựng, thợ hàn, trong nhà máy dệt); 3 tranh về nghề thủ công (nghề gốm, đan lát mây tre, dệt thổ cẩm); 3 tranh về buôn bán (bán hàng ở chợ, siêu thị, thu ngân ở siêu thị); 1 tranh về công nhân làm vệ sinh môi trường; 2 tranh về lái xe (taxi, xe ôm); 1 tranh về thợ may; 1 tranh về đầu bếp; 1 tranh về giáo viên; 1 tranh về bác sĩ; 1 tranh về công an; 1 tranh về bộ đội.
Kích thước mỗi tranh (148x210)mm, in offset 4 màu trên giấy couché có định lượng 200g/m2, cán láng OPP mờ (hoặc in màu trên nhựa).</t>
  </si>
  <si>
    <t>gồm 1 tờ bìa và 20 tờ tranh</t>
  </si>
  <si>
    <t>Bộ tranh tình bạn</t>
  </si>
  <si>
    <t>Giáo dục về tình bạn</t>
  </si>
  <si>
    <t>Bộ tranh/thẻ rời, kích thước (290x210)mm, in offset 4 màu trên giấy couché, định lượng 200g/m2, cán láng OPP mờ (hoặc in màu trên nhựa). Bộ tranh/thẻ gồm 10 tờ, minh họa các nội dung:
- Nhóm bạn cùng chơi vui vẻ dưới gốc cây;
- Đỡ bạn dậy khi bạn bị ngã;
- Cho bạn cùng xem sách trong giờ ra chơi;
- Các nhóm bạn đang làm việc nhóm trong giờ hoạt động chiều;
- Chào bạn khi gặp bạn trên đường đến trường;
- Khen ngợi khi bạn được giấy khen;
- Một nhóm bạn đang đứng trước hòm quyên góp ủng hộ đồng bào lũ lụt;
- Hình ảnh 1 bạn nhỏ xin lỗi khi va vào 1 bạn khác khi đi trên hành lang;
- Giúp đỡ bạn khi bạn chưa hiểu bài;
- Đẩy xe lăn giúp bạn.</t>
  </si>
  <si>
    <t>gồm 1 tờ bìa và 10 tờ tranh</t>
  </si>
  <si>
    <t>Video clip</t>
  </si>
  <si>
    <t>Phong cảnh đẹp quê hương</t>
  </si>
  <si>
    <t>Giáo dục lòng yêu quê hương đất nước</t>
  </si>
  <si>
    <t>Video/clip hinh ảnh thực tế, độ phân giải HD (tối thiểu 1280x720); âm thanh rõ; hình ảnh đẹp, sinh động; phụ đề và thuyết minh bằng tiếng Việt phổ thông; thời lượng không quá 02 phút; minh họa:
- Cảnh đẹp tiêu biểu của quê hương Việt Nam ở miền núi, đồng bằng, miền Bắc, miền Nam;</t>
  </si>
  <si>
    <t xml:space="preserve">Bộ dụng cụ
lao động
sân trường
</t>
  </si>
  <si>
    <t xml:space="preserve">Giúp học
sinh trải
nghiệm với
lao động
</t>
  </si>
  <si>
    <t>Bộ công cụ lao động:
- Bộ dụng cụ làm vệ sinh trường học, bao gồm:
Chổi rễ loại nhỏ, Ky hốt rác có cán bằng nhựa, găng tay lao động loại nhỏ phù hợp với học sinh, khẩu trang y tế loại nhỏ;
- Bộ công cụ làm vệ sinh lớp học, bao gồm: Chổi đót loại nhỏ, khăn lau, Ky hốt rác có cán bằng nhựa, khẩu trang y tế loại nhỏ, giỏ đựng rác bằng nhựa có quai xách;
- Bộ dụng cụ chăm sóc hoa, cây trồng thông thường, bao gồm: xẻng, chĩa 3 bằng nhựa, bình tưới cây 4 lít bằng nhựa, kéo cắt cành.</t>
  </si>
  <si>
    <t>IV. Danh mục thiết bị dạy học tối thiểu môn Nghệ thuật (Âm nhạc-Mĩ thuật)</t>
  </si>
  <si>
    <t>A. Phân môn Âm nhạc</t>
  </si>
  <si>
    <t>Học sinh thực hành</t>
  </si>
  <si>
    <t>Cặp thanh phách bằng gỗ qua tẩm sấy phủ PU màu 3 lớp, kích thước: (25x145)mm. (theo mẫu của nhạc cụ dân tộc hiện hành).</t>
  </si>
  <si>
    <t>Bằng gỗ cao su qua tẩm sấy phủ PU 3 lớp, đường kính 60mm, cao 30mm, được liên kết bằng dây thép chính phẩm rộng 16mm. (theo mẫu của nhạc cụ dân tộc hiện hành).</t>
  </si>
  <si>
    <t>Mặt trống bằng simili đàn hồi tốt có hoa văn, đường kính 200 mm chiều cao 70mm, dùi gõ bằng nhựa chiều dài 170mm. Dùng giữ phách, giữ nhịp, tiết tấu, tổ chức trò chơi. ( theo mẫu của nhạc cụ dân tộc hiện hành )</t>
  </si>
  <si>
    <t>Triangle (tam giác chuông)</t>
  </si>
  <si>
    <r>
      <t xml:space="preserve">Gồm triangle và thanh gõ. Chiều dài mỗi cạnh của tam giác là 150mm làm bằng thép </t>
    </r>
    <r>
      <rPr>
        <sz val="11"/>
        <rFont val="Symbol"/>
        <family val="1"/>
        <charset val="2"/>
      </rPr>
      <t>F</t>
    </r>
    <r>
      <rPr>
        <sz val="11"/>
        <rFont val="Times New Roman"/>
        <family val="1"/>
      </rPr>
      <t>8mm có lỗ để gắn dây treo và tay nắm nhựa, thanh gõ bằng thép F5mm, chiều dài 110mm có tay nắm bọc nhựa. (theo mẫu của nhạc cụ thông dụng)</t>
    </r>
  </si>
  <si>
    <t>Tambourine (trống lục lạc)</t>
  </si>
  <si>
    <t>Đường kính 200mm, mặt trống Meca, có 6 lỗ, 2 tầng lục lạc (theo mẫu của nhạc cụ thông dụng)</t>
  </si>
  <si>
    <t>Tay cầm bằng nhựa dài 8.8cm, bầu chuông bằng thép sơn màu, đường kính 7.3cm. Có 8 nốt nhạc khác nhau. (Theo mẫu của nhạc cụ dân tộc hiện hành)</t>
  </si>
  <si>
    <t>Bằng gỗ hoặc nhựa cứng, đường kính 60mm.
 (Theo mẫu của nhạc cụ dân tộc hiện hành)</t>
  </si>
  <si>
    <t>Hai bầu rỗng bằng nhựa PS có nhiều màu, có tay cầm và dây treo, bên trong đựng những hạt nhựa màu tạo âm thanh, dài khoảng 20cm cân nặng 70gram.</t>
  </si>
  <si>
    <t>NHẠC CỤ GIAI ĐIỆU</t>
  </si>
  <si>
    <t>GV thực hành, làm mẫu, giảng dạy</t>
  </si>
  <si>
    <t>Loại đàn thông dụng; có tối thiểu 61 phím cỡ chuẩn; có tối thiểu 100 âm sắc và tối thiểu 100 tiết điệu. Dùng điện hoặc pin; có bộ nhớ để thu, ghi; có lỗ cắm tai nghe và đường ra để kết nối với bộ tăng âm; có đường kết nối với máy tính hoặc thiết bị khác.</t>
  </si>
  <si>
    <t>B. Phân môn Mĩ thuật (Số lượng tính cho một phòng học bộ môn)</t>
  </si>
  <si>
    <t>- Chất liệu: bằng gỗ dày 5.5mm kích thước (300x420)mm không cong vênh, chịu được nước, an toàn trong sử dụng</t>
  </si>
  <si>
    <t>Đặt bảng vẽ cá nhân</t>
  </si>
  <si>
    <t>- Kích thước: ( 1.3x0.5)m, tăng giảm chiều cao từ (0.4 đến 1)m
- Chất liệu: bằng gỗ không cong vênh, chịu được nước, an toàn trong sử dụng;
- Có thể tăng giảm chiều cao phù hợp tầm mắt học sinh khi đứng hoặc ngồi vẽ.
 - Có thể di chuyển, xếp gọn trong lớp học.</t>
  </si>
  <si>
    <t>- Đặt mẫu
- học sinh trưng bày sản phẩm</t>
  </si>
  <si>
    <t>Chân sắt ống vuông 16ly dày 1.2ly, vuông 20ly dày 1.2ly được sơn tĩnh điện toàn bộ. điều chỉnh độ cao từ 800mm đến 1000mm và cố định bằng tay nắm; mặt bằng gỗ công nghiệp dày 9mm kích thước (400x500)mm không cong vênh, chịu được nước, an toàn trong sử dụng; kiểu dáng đơn giản, gọn, dễ di chuyển ở các vị trí khác nhau trong lớp học.</t>
  </si>
  <si>
    <t>Học sinh quan sát, thực hành</t>
  </si>
  <si>
    <t>Các hình khối (mỗi loại 3 hình): Khối hộp chữ nhật kích thước (160x160x200)mm; Khối lập phương kích thước (160x160x160)mm; khối trụ kích thước (cao 200mm, tiết diện ngang 160mm); khối cầu đường kính 160mm.
Vật liệu: Bằng nhựa cứng dày 1,8mm, không cong vênh, chịu được nước, có màu tươi sáng, an toàn trong sử dụng.</t>
  </si>
  <si>
    <t>- Loại tròn, thông dụng, số lượng: 6 cái (từ số 2 đến số 7 hoặc 2, 4, 6, 8, 10, 12);
- Loại bẹt/dẹt, thông dụng, số lượng 6 cái (từ số 1 đến số 6 hoặc 2, 4, 6, 8, 10, 12).</t>
  </si>
  <si>
    <t>- Chất liệu: Bằng nhựa PP, bề mặt phẳng, không cong, vênh, không thấm nước, an toàn trong sử dụng, có 37 ngăn pha màu và 1 hộc đựng cọ, thiết kế sản phẩm có khoét lỗ để có định ngón tay và bàn tay thuận tiện cho học sinh khi thao tác vẽ trong thời gian dài với bảng pha màu
- Kích thước tối thiểu: (200x300x2,5mm)</t>
  </si>
  <si>
    <t>- Chất liệu: Bằng gỗ, bề mặt phẳng, không cong, vênh, không thấm nước, an toàn trong sử dụng.
- Kích thước tối thiểu: (200x300x2,5mm)</t>
  </si>
  <si>
    <t>Học sinh thực hành.</t>
  </si>
  <si>
    <t>-  Chất liệu: Bằng nhựa có quai xách, 2 ngăn chứa nước có thể lấy được ra ngoài, vành xô có nơi cắm cọ sau khi rửa không cong vênh, an toàn trong sử dụng.
-  Kích thước: (200x150)mm, dung tích khoảng 2 lít nước</t>
  </si>
  <si>
    <t>Giúp học sinh giữ sạch trang phục trong thực hành</t>
  </si>
  <si>
    <t>Bằng vải nilon mềm, không thấm nước; phù hợp với học sinh tiểu học.</t>
  </si>
  <si>
    <t>Loại thông dụng, bao gồm:
- Dụng cụ cắt đất: bằng gỗ, an toàn trong sử dụng, chiều dài tối thiểu 150mm;
- Con lăn: bằng gỗ, bề mặt nhẵn, an toàn trong sử dụng (kích thước tối thiểu dài 200 mm, đường kính 30mm)</t>
  </si>
  <si>
    <t>Bảo quản sản phẩm, đồ dùng, công cụ học tập</t>
  </si>
  <si>
    <t>Chất liệu bằng gỗ; kích thước (1760x1060x400)mm; ngăn đựng có thể thay đổi được chiều cao; cửa có khóa; chắc chắn, bền vững, đảm bảo an toàn khi sử dụng. Gỗ đạt yêu cầu theo TCVN 8575:2010</t>
  </si>
  <si>
    <t>Bộ màu loại thông dụng, an toàn trong sử dụng, không có chất độc hại. Gồm 12 màu, đóng gói riêng cho từng màu:
- Gồm các màu: đỏ, vàng, tím, xanh cô ban, xanh lá cây, xanh lục, cam, hồng, đen, trắng, nâu, xanh da trời;
- Mỗi loại màu có dung tích tối thiểu 200ml, các màu được đóng gói đảm bảo an toàn và thuận lợi trong sử dụng.</t>
  </si>
  <si>
    <t>- Loại thông dụng, số lượng 12 màu:
- Gồm các màu: đỏ, vàng, tím, xanh cô ban, xanh lá cây, xanh lục, cam, hồng, đen, trắng, nâu, xanh da trời
- Mỗi màu có trọng lượng 02 kilogam. Tổng cộng 24 kg
- Mỗi màu được đóng gói đảm bảo an toàn và thuận lợi trong sử dụng, không có chất độc hại</t>
  </si>
  <si>
    <t>Trình chiếu, minh họa hình ảnh trực quan</t>
  </si>
  <si>
    <t>Máy chiếu + Màn hình; loại thông dụng, cường độ sáng tối thiểu 3.500 Ansi Lumens.</t>
  </si>
  <si>
    <t>Dùng cho một số nội dung kết hợp âm nhạc trong các hoạt động mĩ thuật</t>
  </si>
  <si>
    <r>
      <t>Loại thông dụng, công suất đủ nghe cho phòng từ 50m</t>
    </r>
    <r>
      <rPr>
        <vertAlign val="superscript"/>
        <sz val="11"/>
        <rFont val="Times New Roman"/>
        <family val="1"/>
      </rPr>
      <t>2</t>
    </r>
    <r>
      <rPr>
        <sz val="11"/>
        <rFont val="Times New Roman"/>
        <family val="1"/>
      </rPr>
      <t>-70m</t>
    </r>
    <r>
      <rPr>
        <vertAlign val="superscript"/>
        <sz val="11"/>
        <rFont val="Times New Roman"/>
        <family val="1"/>
      </rPr>
      <t>2</t>
    </r>
  </si>
  <si>
    <t>Kẹp giấy</t>
  </si>
  <si>
    <t>Kẹp giấy vẽ cố định vào bảng vẽ</t>
  </si>
  <si>
    <t>Loại thông dụng; cỡ 32mm (hộp 12 chiếc)</t>
  </si>
  <si>
    <t>V. DANH MỤC THIẾT BỊ DẠY HỌC TỐI THIỂU MÔN TIẾNG VIỆT</t>
  </si>
  <si>
    <t>Chủ đề Tập viết</t>
  </si>
  <si>
    <t>Bộ chữ dạy tập viết</t>
  </si>
  <si>
    <t>Bộ mẫu chữ cái viết hoa</t>
  </si>
  <si>
    <t>Giúp học sinh thực hành quan sát, nhận biết các nét
cơ bản và quy trình viết chữ cái viết hoa</t>
  </si>
  <si>
    <t>Bộ mẫu chữ viết quy định trong trường tiểu học được phóng to, in 2 màu. Gồm 39 tờ, kích thước (210x290)mm, dung sai 10mm, in từng chữ cái, chữ số trên giấy couché, định lượng 200g/m2, cán láng OPP mờ (hoặc in màu trên nhựa). Trong đó:
- 29 tờ in các chữ cái tiếng Việt (một mặt in chữ cái viết thường, một mặt in chữ cái viết hoa kiểu 1);
- 5 tờ in chữ số kiểu 1 (gồm 10 chữ số từ 0 đến 9, in ở hai mặt);
- 5 tờ một mặt in chữ cái viết hoa kiểu 2, một mặt in chữ số kiểu 2.</t>
  </si>
  <si>
    <t>gồm 1 tờ bìa và 39 tờ tranh</t>
  </si>
  <si>
    <t>Chủ đề Chính tả</t>
  </si>
  <si>
    <t>Chữ cái tiếng Việt</t>
  </si>
  <si>
    <t>Bộ mẫu chữ viết</t>
  </si>
  <si>
    <t>Giúp học sinh thuộc bảng chữ cái tiếng Việt</t>
  </si>
  <si>
    <t xml:space="preserve">a) Bộ mẫu chữ viết quy định trong trường tiểu học được phóng to, in 2 màu. Gồm 8 tờ, kích thước (540x790)mm, dung sai 10mm, in trên giấy couché, định lượng 200g/m2, cán láng OPP mờ, trong đó:
- 4 tờ in bảng chữ cái viết thường, dấu thanh và chữ số;
- 4 tờ in bảng chữ cái viết hoa.
b) Mẫu chữ cái viết thường và chữ cái viết hoa đều được thể hiện ở 4 dạng: Chữ viết đứng, nét đều; chữ viết đứng, nét thanh, nét đậm; chữ viết nghiêng (15°), nét đều; chữ viết nghiêng, nét thanh, nét đậm.
</t>
  </si>
  <si>
    <t>gồm 1 tờ bìa và 8 tờ tranh</t>
  </si>
  <si>
    <t>Tên chữ cái tiếng Việt</t>
  </si>
  <si>
    <t>Bảng tên chữ cái tiếng Việt</t>
  </si>
  <si>
    <t>Giúp học sinh thuộc tên chữ cái tiếng Việt</t>
  </si>
  <si>
    <t xml:space="preserve">Bảng ghi tên chữ cái tiếng Việt in 2 màu, 1 tờ kích thước (540x790)mm, dung sai 10mm, in trên giấy couché, định lượng 200g/m2, cán láng OPP mờ.
Thiết kế 3 cột như sau:
</t>
  </si>
  <si>
    <t>VI. DANH MỤC THIẾT BỊ DẠY HỌC TỐI THIỂU MÔN TOÁN</t>
  </si>
  <si>
    <t>Số tự nhiên</t>
  </si>
  <si>
    <t>BỘ THỰC HÀNH TOÁN 
LỚP 2 (HS)
H1 : 260x183x28mm
H2 : 260x183x62mm</t>
  </si>
  <si>
    <t>Giúp học sinh thực hành nhận biết số, đọc, viết, so sánh các số tự nhiên trong phạm vi từ 0 đến 1000</t>
  </si>
  <si>
    <r>
      <t xml:space="preserve">Gồm:
a) Các thẻ chữ số từ 0 đến 9. Mỗi chữ số có 4 thẻ chữ, in chữ màu và gắn được lên bảng cài; kích thước mỗi thẻ (30x50)mm.
b) Thẻ dấu so sánh (lớn hơn, bé hơn, bằng); mỗi dấu 02 thẻ, in chữ màu và gắn được lên bảng cài; kích thước mỗi thẻ (30x50)mm.
c) 10 bảng trăm, mỗi bảng gồm 100 khối lập phương chồng khít lên nhau; 10 thẻ thanh chục khối lập phương, mỗi thẻ gồm 10 khối lập phương chồng khít lên nhau, kích thước ô lập phương </t>
    </r>
    <r>
      <rPr>
        <sz val="11"/>
        <color rgb="FFFF0000"/>
        <rFont val="Times New Roman"/>
        <family val="1"/>
        <charset val="163"/>
      </rPr>
      <t>(15x15x15)mm</t>
    </r>
    <r>
      <rPr>
        <sz val="11"/>
        <rFont val="Times New Roman"/>
        <family val="1"/>
      </rPr>
      <t xml:space="preserve">; 10 thẻ khối lập phương, in màu, mỗi khối lập phương có kích thước (15x15x15) mm, thẻ khối lập phương kính thước (30x30) mm. Các khối lập phương ở trên được thiết kế 2D.
</t>
    </r>
    <r>
      <rPr>
        <i/>
        <sz val="11"/>
        <rFont val="Times New Roman"/>
        <family val="1"/>
      </rPr>
      <t>Vật liệu: Tất cả đươc làm bằng nhựa dày 0.5mm, không cong vênh, chịu được nước, có màu tươi sáng, an toàn trong sử dụng.</t>
    </r>
    <r>
      <rPr>
        <sz val="11"/>
        <rFont val="Times New Roman"/>
        <family val="1"/>
      </rPr>
      <t xml:space="preserve">
 d)Bảng cài một mặt từ tính, một mặt có 3 dòng có thể sử dụng làm phép tính ngang hoặc dọc. Kích thước: 248x174mm</t>
    </r>
  </si>
  <si>
    <t>Phép tính</t>
  </si>
  <si>
    <t xml:space="preserve">Giúp học sinh thực hành cộng, trừ (có nhớ) trong phạm vi 20, cộng trừ (không nhớ, có nhớ) trong phạm vi 1000.
Phép nhân, phép chia (bảng nhân 2, 5, bảng chia 2,5)
</t>
  </si>
  <si>
    <r>
      <t xml:space="preserve">Gồm:
a) Thẻ dấu phép tính (cộng, trừ, nhân, chia); mỗi dấu 02 thẻ, in chữ màu và gắn được lên bảng cài; kích thước mỗi thẻ (30x50) mm.
</t>
    </r>
    <r>
      <rPr>
        <i/>
        <sz val="11"/>
        <rFont val="Times New Roman"/>
        <family val="1"/>
      </rPr>
      <t>Vật liệu: Bằng nhựa dày 0.5mm, không cong vênh, chịu được nước, có màu tươi sáng, an toàn trong sử dụng.</t>
    </r>
    <r>
      <rPr>
        <sz val="11"/>
        <rFont val="Times New Roman"/>
        <family val="1"/>
      </rPr>
      <t xml:space="preserve">
b) 20 que tính: Dài 100mm; tiết diện ngang 3mm;
c) 10 thẻ mỗi thẻ 2 chấm tròn, 10 thẻ mỗi thẻ 5 chấm tròn, đường kính mỗi chấm tròn trong thẻ 15mm.
</t>
    </r>
    <r>
      <rPr>
        <i/>
        <sz val="11"/>
        <rFont val="Times New Roman"/>
        <family val="1"/>
      </rPr>
      <t>Vật liệu: Bằng nhựa dày 0.5mm, không cong vênh, chịu được nước, có màu tươi sáng, an toàn trong sử dụng.</t>
    </r>
  </si>
  <si>
    <t>Hình phẳng và hình khối</t>
  </si>
  <si>
    <t>Giúp học sinh thực hành nhận dạng hình phẳng và hình khối, lắp ghép xếp hình</t>
  </si>
  <si>
    <r>
      <t xml:space="preserve">Gồm:
a) Các hình phẳng gồm: 6 hình tam giác đều cạnh 40mm; 4 hình tam giác vuông cân có cạnh góc vuông 50mm; 2 hình tam giác vuông có 2 cạnh góc vuông 40mm và 60mm; 10 hình vuông kích thước (40x40) mm; 8 hình tròn đường kính 40mm, 2 hình chữ nhật kích thước (40x80) mm; 4 hình tứ giác khác nhau (cạnh ngắn nhất 30mm, cạnh dài nhất 70mm)
</t>
    </r>
    <r>
      <rPr>
        <i/>
        <sz val="11"/>
        <rFont val="Times New Roman"/>
        <family val="1"/>
        <charset val="163"/>
      </rPr>
      <t>Vật liệu: Bằng nhựa nguyên sinh, không cong vênh, chịu được nước, có màu tươi sáng, an toàn trong sử dụng. Tất cả gắn đượn lên bảng cài từ tính</t>
    </r>
    <r>
      <rPr>
        <sz val="11"/>
        <rFont val="Times New Roman"/>
        <family val="1"/>
      </rPr>
      <t xml:space="preserve">
b) 4 khối lập phương kích thước (40x40x40) mm; 4 khối hộp chữ nhật kích thước (40x40x50) mm; 4 khối trụ kích thước phi 40mm (trong đó, 2 cái cao 40mm, 2 cái cao 60mm); 4 khối cầu kích thước (đường kính 40mm); 4 khối cầu kích thước (đường kính 60mm);
</t>
    </r>
    <r>
      <rPr>
        <i/>
        <sz val="11"/>
        <rFont val="Times New Roman"/>
        <family val="1"/>
      </rPr>
      <t xml:space="preserve">Vật liệu: Bằng nhựa nguyên sinh, không cong vênh, chịu được nước, có màu tươi sáng, an toàn trong sử dụng.
</t>
    </r>
  </si>
  <si>
    <t>Thời gian</t>
  </si>
  <si>
    <t>Giúp học sinh thực hành xem đồng hồ</t>
  </si>
  <si>
    <t>- Mô hình đồng hồ có thể quay được cả kim giờ, kim phút được kết nối bằng bánh răng, bằng nhựa dày 2.5mm, đường kính mặt đồng hồ 400mm. Đồng hồ có móc treo và gắn được lên bảng bằng nam châm</t>
  </si>
  <si>
    <t>Khối lượng</t>
  </si>
  <si>
    <t>Giúp học sinh thực hành cân</t>
  </si>
  <si>
    <t>Gồm 1 cân đĩa loại 5kg kèm hộp quả cân loại: 10g, 20g, 50g, 100g, 200g, 500g, 1kg; 2kg (mỗi loại 2 quả).
Vật liệu: 
- Quả 10g, 20g, 50g, 100g, 200g được làm inox không rỉ sét.
- Quả 500g, 1kg; 2kg được làm sắt có lớp sơn chống rỉ sét.</t>
  </si>
  <si>
    <t>Dung tích</t>
  </si>
  <si>
    <t>Giúp học sinh thực hành đo dung tích</t>
  </si>
  <si>
    <t>Gồm 1 chai và 1 ca 1 lít, có 10 vạch chia. Bằng nhựa</t>
  </si>
  <si>
    <t>VII. DANH MỤC THIẾT BỊ DẠY HỌC TỐI THIỂU MÔN TỰ NHIÊN VÀ XÃ HỘI</t>
  </si>
  <si>
    <t>A.Tranh ảnh</t>
  </si>
  <si>
    <t>Chủ đề gia đình</t>
  </si>
  <si>
    <t>Các thế hệ trong gia đình</t>
  </si>
  <si>
    <t>Bộ tranh các thế hệ trong gia đình</t>
  </si>
  <si>
    <t>Giúp học sinh thực hành xây dựng sơ đồ các thế hệ trong gia đình</t>
  </si>
  <si>
    <t>Một bộ gồm 6 tờ tranh rời minh họa: Ông, bà; bố mẹ; con trai, con gái.
Kích thước mỗi tranh (148x210)mm, in offset 4 màu trên giấy couché có định lượng 200g/m2, cán láng OPP mờ.</t>
  </si>
  <si>
    <t>Nghề nghiệp của người lớn trong gia đình</t>
  </si>
  <si>
    <t>Bộ tranh về nghề nghiệp phổ biến trong xã hội</t>
  </si>
  <si>
    <t>Giúp học sinh hình thành được biểu tượng ban đầu về một số nghề nghiệp phổ biến trong xã hội</t>
  </si>
  <si>
    <t>Một bộ gồm 20 tờ tranh rời minh họa các nghề: 2 tranh về nông dân (chăn nuôi, trồng trọt); 3 tranh về công nhân (xây dựng, thợ hàn, trong nhà máy dệt); 3 tranh về nghề thủ công (nghề gốm, đan lát mây tre, dệt thổ cẩm); 1 tranh về công nhân làm vệ sinh môi trường; 3 tranh về buôn bán (bán hàng ở chợ, siêu thị, thu ngân ở siêu thị); 2 tranh về lái xe (taxi, xe ôm); 1 tranh về thợ may; 1 tranh về đầu bếp; 1 tranh về giáo viên; 1 tranh về bác sĩ; 1 tranh về công an; 1 tranh về bộ đội.
Kích thước mỗi tranh (148x210)mm, in offset 4 màu in trên giấy couché có định lượng 200g/m2, cán láng OPP mờ.</t>
  </si>
  <si>
    <t>Chủ đề cộng đồng địa phương</t>
  </si>
  <si>
    <t>Hoạt động mua bán hàng hóa</t>
  </si>
  <si>
    <t>Giúp học sinh thực hành, sử dụng trong hoạt động tập mua bán hàng hoá</t>
  </si>
  <si>
    <t>Bộ thẻ minh họa những nét cơ bản của đồng tiền Việt nam, không in ảnh Bác Hồ, in màu trên nhựa dày 0.5mm, không cong vênh, chịu được nước, có màu tươi sáng, an toàn trong sử dụng. Gồm các mệnh giá: 1.000 đồng: 5 thẻ , 2.000 đồng: 5 thẻ, 5.000 đồng: 5 thẻ, 10.000 đồng: 5 thẻ, 20.000 đồng: 3 thẻ, 50.000 đông: 3 thẻ, 100.000 đồng: 2 thẻ, 200.000 đồng: 1 thẻ và 500.000 đồng: 1 thẻ. Kích thước các thẻ là (40x90)mm.</t>
  </si>
  <si>
    <t>Chủ đề con người và sức khỏe</t>
  </si>
  <si>
    <t>Cơ quan vận động</t>
  </si>
  <si>
    <t>Bộ xương</t>
  </si>
  <si>
    <t>Giúp học sinh tìm tòi khám phá kiến thức thông qua quan sát.</t>
  </si>
  <si>
    <t xml:space="preserve">- 01 tranh câm về bộ xương cơ thể người, kích thước (790x540) mm dung sai 10mm, in offset 4 màu trên giấy couché có định lượng 200g/m2, cán lang OPP mờ.
- 10 thẻ cài tranh ghi tên các nhóm xương chính và một số khớp xương. Kích thước (30x80)mm, in một màu, trên giấy couché có định lượng 150g/m2, cán láng OPP mờ
</t>
  </si>
  <si>
    <t>gồm 1 tờ bìa và 1 tờ tranh và 10 thẻ cài tranh</t>
  </si>
  <si>
    <t>Hệ cơ</t>
  </si>
  <si>
    <t xml:space="preserve">- 01 tranh câm về hệ cơ người, kích thước (790x540) mm dung sai 10mm, in offset 4 màu trên giấy couché có định lượng 200g/m2, cán láng OPP mờ.
- 7 thẻ cài tranh ghi tên các nhóm cơ chính, kích thước (30x80)mm, in một màu, trên giấy couché có định lượng 150g/m2, cán láng OPP mờ.
</t>
  </si>
  <si>
    <t>gồm 1 tờ bìa và 1 tờ tranh và 7 thẻ cài tranh</t>
  </si>
  <si>
    <t>Cơ quan hô hấp</t>
  </si>
  <si>
    <t>Các bộ phận chính của cơ quan hô hấp</t>
  </si>
  <si>
    <t>- 01 tranh câm về các bộ phận chính của cơ quan hô hấp người, kích thước (790x540) mm dung sai 10mm, in offset 4 màu trên giấy couché có định lượng 200g/m2, cán láng OPP mờ.
- 3 thẻ cài tranh ghi tên các bộ phận chính của cơ quan hô hấp. Kích thước (30x80)mm, in một màu, trên giấy couché có định lượng 150g/m2, cán láng OPP mờ (hoặc in màu trên nhựa)</t>
  </si>
  <si>
    <t>gồm 1 tờ bìa và 1 tờ tranh và 3 thẻ cài tranh</t>
  </si>
  <si>
    <t>Cơ quan bài tiết nước tiểu</t>
  </si>
  <si>
    <t>Các bộ phận chính của cơ quan bài tiết nước tiểu</t>
  </si>
  <si>
    <t>- 01 tranh câm về các bộ phận chính của cơ quan bài tiết nước tiểu người, kích thước (790x540) mm dung sai 10mm, in offset 4 màu trên giấy couché có định lượng 200g/m2, cán láng OPP mờ.
- 4 thẻ cài tranh ghi tên các bộ phận chính của cơ quan bài tiết nước tiểu. Kích thước (30x80)mm, in một màu, trên giấy couché có định lượng 150g/m2, cán láng OPP mờ (hoặc in màu trên nhựa).</t>
  </si>
  <si>
    <t>gồm 1 tờ bìa và 1 tờ tranh và 4 thẻ cài tranh</t>
  </si>
  <si>
    <t>Trái Đất và bầu trời</t>
  </si>
  <si>
    <t>Các mùa trong năm</t>
  </si>
  <si>
    <t>Bốn mùa</t>
  </si>
  <si>
    <t>Một bộ gồm 4 tờ tranh rời minh họa về: mùa xuân, mùa hè, mùa thu, mùa đông.
Kích thước mỗi tranh (148x210)mm, in offset 4 màu in trên giấy couché có định lượng 200g/m2, cán láng OPP mờ (hoặc in màu trên nhựa).</t>
  </si>
  <si>
    <t>gồm 1 tờ bìa và 4 tờ tranh</t>
  </si>
  <si>
    <t>Mùa mưa và mùa khô</t>
  </si>
  <si>
    <t>Một bộ gồm 2 tờ tranh minh họa: mùa mưa, mùa khô.
Kích thước mỗi tranh (148x210)mm, in offset 4 màu in trên giấy couché có định lượng 200g/m2, cán láng OPP mờ (hoặc in màu trên nhựa).</t>
  </si>
  <si>
    <t>Các hiện tượng thiên tai thường gặp</t>
  </si>
  <si>
    <t>Một số hiện tượng thiên tai thường gặp</t>
  </si>
  <si>
    <t>Một bộ gồm 5 tranh mô tả một số hiện tượng thiên tai: bão; lũ; lụt; giông sét; hạn hán
Kích thước mỗi tranh (148x210)mm, in offset 4 màu in trên giấy couché có định lượng 200g/m2, cán láng OPP mờ (hoặc in màu trên nhựa).</t>
  </si>
  <si>
    <t>gồm 1 tờ bìa và 5 tờ tranh</t>
  </si>
  <si>
    <t>Bộ các video /Clip</t>
  </si>
  <si>
    <t>Cung cấp cho học sinh về kiến thức và kĩ năng phòng tránh.</t>
  </si>
  <si>
    <t>Mỗi Video/Clip có độ dài không quá 2 phút. Hình ảnh đẹp, màu sắc tươi sáng, rõ nét.
Âm thanh rõ, phụ đề tiếng việt, thuyết minh bằng tiếng Việt phổ thông. Bao gồm:
- Một Video/Clip mô tả nổi bật hiện tượng bão và cách phòng tránh.
- Một Video/Clip mô tả nôi bật hiện tượng lũ, Lụt, sạt lở đất và cách phòng tránh.
- Một Video/Clip mô tả nổi bật hiện tượng xâm nhập mặn và cách phòng tránh.
- Một Video/Clip mô tả nổi bật hiện tượng giông sét và cách phòng tránh.
- Một Video/Clip mô tả nổi bật hiện tượng hạn hán và cách phòng tránh.</t>
  </si>
  <si>
    <t>Hoạt động giao thông</t>
  </si>
  <si>
    <t>Giúp học sinh tìm tòi khám phá kiến thức thông qua quan sát; vận dụng những kiến thức đã học vào thực tiễn cuộc sống</t>
  </si>
  <si>
    <r>
      <t xml:space="preserve">Gồm:
a) 01 sa bàn ngã tư đường phố (mô tả nút giao thông), có vạch chỉ dẫn đường dành cho người đi bộ; kích thước (420x420)mm; có lỗ ở gần các góc ngã tư và được bố trí phù hợp để cắm các cột đèn tín hiệu và biển báo. có thể gấp gọn khi không sử dụng.
b) 04 cột đèn tín hiệu giao thông; kích thước phù hợp với kích thước sa bàn; có thể cắm đứng tại các góc ngã tư trên sa bàn.
c) Một số cột biển báo (đường dành cho người đi bộ; nhường đường cho người đi bộ; cấm người đi bộ; cấm đi ngược chiều; giao nhau với đường sắt; đá lở); kích thước phù hợp với kích thước sa bàn; có thể cắm đứng tại các vị trí phù hợp trên sa bàn.
d) Mô hình một số phương tiện giao thông (ô tô 4 chỗ; xe buýt; xe tải; xe máy; xe đạp); kích thước phù hợp với kích thước sa bàn.
</t>
    </r>
    <r>
      <rPr>
        <i/>
        <sz val="11"/>
        <rFont val="Times New Roman"/>
        <family val="1"/>
        <charset val="163"/>
      </rPr>
      <t xml:space="preserve">Vật liệu: 
- Sa bàn bằng nhựa, không cong vênh, chịu được nước, có màu tươi sáng, an toàn trong sử dụng. 
- Các phương tiện giao thông được làm bằng gỗ
- Các chi tiết bằng nhựa. </t>
    </r>
  </si>
  <si>
    <t>Mô hình bộ xương</t>
  </si>
  <si>
    <t>Giúp học sinh tìm tòi khám phá mô hình Bộ xương người</t>
  </si>
  <si>
    <t xml:space="preserve">+ Mô hình bao gồm tất cả các xương trong cơ thể người trưởng thành. 
+ Cột sống: bao gồm 7 đốt sống cổ, 12 đốt sống ngực, 5 đốt sống thắt lưng, xương cùng cụt và 23 sụn khớp; cột sống thể hiện bốn vị trí cong ở cổ, ngực, eo và mắt cá chân. Xương cột sống có thể hiện vị trí của các đôi dây thần kinh (màu vàng) xuất phát từ cột sống, các đĩa đệm cột sống.
+ Lồng ngực: 24 xương sườn, 1 xương ức và xương sườn mềm được nối với đốt sống ngực của cột sống để tạo thành ngực. 
+ Xương chậu: bao gồm xương cùng cụt và hai xương cánh chậu. 
+ Xương chi trên: gồm 64 xương, phần xương bả vai của xương bả vai và xương đòn được cố định trên ngực, các chi trên có thể tự do tháo rời gồm vai, khuỷu tay, cổ tay và các khớp khác được tự do di chuyển. 
+Xương chi dưới: gồm 62 xương. Các chi dưới được cố định để tạo thành xương chậu. Các chi dưới có thể tháo rời gồm hông, đầu gối và các khớp khác có thể tự do di chuyển. Có thể tháo rời 2 cánh tay (chi trên) và 2 xương chân (chi dưới) trong quá trình học tập và nghiên cứu. 
+ Xương hộp sọ thể hiện các khớp nối giữa các xương thành phần, xương hàm dưới có thể cử động. Hộp xọ có thể tháo lắp được.
+ Vị trí bám của các vùng cơ vận động nhiều, cơ vận động ít trên xương được thể hiện rõ ràng với 2 màu sắc đỏ và xanh (phần xương có tô màu đỏ thể hiện vị trí bám của các bó cơ ít vận động (origin musle), phần xương tô màu xanh thể hiện các vị trí có phần cơ vận động nhiều và thường xuyên). Hộp sọ (xương hàm dưới cử động được với khớp thái dương hàm) 
- Kích thước thực tế: cao 85cm x dài 20cm x rộng 20cm
- Khối lượng: 2 kg 
- Chất liệu: Nhựa PVC thân thiện với môi trường, chống bể vỡ. Chân đế và trục giá treo làm bằng thép không gỉ vững chắc, bền bỉ với thời gian, thuận tiện cho việc tháo lắp, di chuyển giữa các lớp học khi giáo viên tổ chức dạy thực hành.
- Màu sắc: Các phần xương màu trắng sữa; các đôi dây thành kinh có màu vàng; các phần mô cơ bám xương có màu sắc khác nhau giúp học sinh dễ dàng phân biệt và nhận dạng trong quá trình học.
</t>
  </si>
  <si>
    <t>Giúp học sinh tìm tòi khám phá mô hình hệ cơ người</t>
  </si>
  <si>
    <t>Mô hình bao gồm 27 bộ phận bao gồm: cơ toàn thân, cơ ngực và cơ thành bụng, cơ chi trên và chi dưới (cơ bắp chân, cơ bắp tay có thể tháo rời), cơ vùng trán, cơ delta, cơ ngực, cơ bụng, cơ đùi, cơ co duỗi các ngón chân, xương đỉnh sọ, não bộ và các cơ quan nội tạng trong khoang ngực và bụng (phổi, gan, tim, dạ dày, ruột, thận, động mạch, tĩnh mạch), đồng thời hiển thị đầu và cổ, thân, xương chi trên và chi dưới, cơ và gân Liga, dây chằng, mạch máu. 
- Kích thước thực tế: cao 80cm x dài 48cm x rộng 14cm 
- Khối lượng: 7kg
- Chất liệu: Nhựa PVC thân thiện với môi trường, chống bể vỡ. Chân đế và trục giá treo làm bằng thép không gỉ vững chắc, bền bỉ với thời gian, thuận tiện cho việc tháo lắp, di chuyển giữa các lớp học khi giáo viên tổ chức dạy thực hành.
- Màu sắc: Các phần cơ và nội quan có màu sắc khác nhau giúp học sinh dễ dàng phân biệt và nhận dạng trong quá trình học.</t>
  </si>
  <si>
    <t>Giúp học sinh hình thành năng lực tìm tòi khám phá mô hình giải phẫu cơ quan nội tạng người</t>
  </si>
  <si>
    <t>+ Mô hình giải phẫu nửa cơ thể người cao 45cm bao gồm 23 thành phần (gồm cơ quan hô hấp và cơ quan bài tiết nước tiểu). 
Hỗ trợ học tập và nghiên cứu các cơ quan như:
+ Cơ quan hô hấp gồm: Khí quản, phế quản, 2 lá phổi và động mạch, tĩnh mạch phổi.
+ Cơ quan bài tiết gồm: 2 quả thận (thận trái; thận phải), ống dẫn nước tiểu, động mạch thận và tĩnh mạch thận, bóng đái, niệu đạo.
+ Hệ tuần hoàn ̣gồm tim có thể tháo rời quan sát tâm thất, tâm nhĩ, van tim, động mạch chủ, mạch máu.  
+ Hê ̣tiêu hóa gồm thực quản, gan, da ̣dày, ruột non, ruột già, tụy và lách. 
+ Hê ̣ sinh dục gồm cơ quan sinh dục nam và nữ có thể tháo rời và thay thế.
+ Hệ thần kinh gồm não, tủy sống và các đôi dây thần kinh: Phần lưng mở cho thấy toàn bộ dây thần kinh và sự liên quan giữa não bộ và cột sống.
+ Phần đầu của mô hình có thể tháo thành 02 phần, não trái có thể tháo lắp. 
+ Phần bụng, ngực đã được bóc tách lớp da, cơ, xương để lộ các cơ quan nội tạng, động mạch (màu đỏ), tĩnh mạch (màu xanh dương) bên trong. 
Có thể tháo rời các cơ quan nội tạng như: bán cầu não, mắt, 2 lá phổi, gan, dạ dày, tim, thận, ruột, dạ dày, đốt sống thứ 8, bộ phận sinh dục nam và nữ,...
- Kích thước: dài 19cm x rộng 12cm x cao 45cm
- Khối lượng: 2.5kg
- Chất liệu: Nhựa PVC thân thiện với môi trường, chống bể vỡ, thuận tiện cho việc tháo lắp, di chuyển giữa các lớp học khi giáo viên tổ chức dạy thực hành.
- Màu sắc: Các bộ phận này có màu sắc khác nhau và có thể tháo rời giúp dễ dàng quan sát sử dụng trong giảng dạy và học tập.</t>
  </si>
  <si>
    <t>bộ</t>
  </si>
  <si>
    <t>Máy chiếu hoặc tivi kết nối với máy tính</t>
  </si>
  <si>
    <t>Máy chiếu loại thông dụng, có cường độ sáng tối thiểu 3.500 Ansi Lumens (hoặc Tivi có kích thước tối tiểu 50 Inch)</t>
  </si>
  <si>
    <t>cái</t>
  </si>
  <si>
    <t>- Thương hiệu: Đài Loan
- Cảm biến hình ảnh: 1/2,5" CMOS color
- Tổng số điểm ảnh 5 Mega pixels 
- Độ phân giải đầu ra Full HD1080p (1920x1080)
- Khả năng zom 8X
- Tốc độ ghi hình 30 hình/ giây
- Lấy nét và điều chỉnh hình ảnh tự động/ bằng tay
- Vùng thu hình 400 x 300 mm
- Bộ nhớ trong lưu trữ 240 hình ảnh
- Bộ nhớ ngoài thẻ nhớ SD tối đa 32GB, USB tối đa 64GB
- Cổng kết nối RGB 01 in 01 out/ 01video/RS232/Mini USB/02USB/Audio 01 input 01 output
- Hiệu ứng hình ảnh màu sắc/ trắng và đen/ âm bản/ gương/ đảo ngược/dừng hình tạm thời
- Phụ kiện đi kèm, điều kiển từ xa, cáp VGA, cáp mini USB, adapter (12V,2A), đĩa cài phần mềm, hướng dẫn
- Chứng nhận sản phẩm: CE, FCC, RoHS</t>
  </si>
  <si>
    <t>VIII. DANH MỤC THIẾT BỊ DÙNG CHUNG</t>
  </si>
  <si>
    <t>Dùng chung cho toàn trường, tất cả các môn học và hoạt động giáo dục.</t>
  </si>
  <si>
    <t>Bằng nhựa, kích thước (400x600x0.5)mm, một mặt màu trắng in dòng kẻ ô li dùng để viết bút dạ, một mặt màu xanh, dòng kẻ ô vuông trắng dùng phấn, có nẹp treo</t>
  </si>
  <si>
    <t>Kích thước (700x900x0,5)mm, một mặt màu trắng in dòng kẻ li dùng để viết bút dạ xoá được; một mặt màu xanh, dòng kẻ ô vuông trắng dùng để viết phấn, có nẹp treo</t>
  </si>
  <si>
    <r>
      <t>Loại thông dụng, công suất đủ nghe cho phòng từ 50m</t>
    </r>
    <r>
      <rPr>
        <vertAlign val="superscript"/>
        <sz val="11"/>
        <rFont val="Times New Roman"/>
        <family val="1"/>
      </rPr>
      <t>2</t>
    </r>
    <r>
      <rPr>
        <sz val="11"/>
        <rFont val="Times New Roman"/>
        <family val="1"/>
      </rPr>
      <t>- 70m</t>
    </r>
    <r>
      <rPr>
        <vertAlign val="superscript"/>
        <sz val="11"/>
        <rFont val="Times New Roman"/>
        <family val="1"/>
      </rPr>
      <t>2</t>
    </r>
  </si>
  <si>
    <t>Công suất đầu ra 0,8W ± 10% (Định mức)
1,8W ± 10% (Tối đa)
Kích thước nguồn pin AA 6 chiếc
Thời lượng pin lên đến 6 giờ
Phạm vi hoạt động lên đến 120m
Chức năng Mic, Còi báo động, Còi và Còi sương mù
Kích thước (mm) ø150 x 298
Trọng lượng 600 ± 50g
Xuất xứ: Đài Loan</t>
  </si>
  <si>
    <t>Nam châm vĩnh cữu, vỏ ngoài bằng thép mạ Crom, có tay nắm nhựa, đường kính F32mm</t>
  </si>
  <si>
    <t>Khuôn nẹp ống dạng dẹt; kích cỡ dày 6mm, rộng 13mm, dài (1090mm, 1020mm, 790mm, 720mm, 540mm, 290mm), bằng nhựa PVC, có 2 móc để treo.</t>
  </si>
  <si>
    <t>Kích thước : (1,45x0,5)m, 12 móc treo tranh
Vật liệu :
-Khung bằng sắt dày 1,2mm, sắt ống chữ nhật 20x40mm và  ống vuông 20, 25mm, F6mm. Toàn bộ sơn tĩnh điện.
-Liên kết bằng boulon, mối hàn có khí CO2 bảo vệ
-Điều chỉnh độ cao từ 1,2m đến 2m, cố định bằng tay nắm bọc nhựa
-Di chuyển bằng 4 bánh xe hình cầu</t>
  </si>
  <si>
    <t>Dùng chung cho toàn trường, tất cả các môn học và hoạt động giáo dục (căn cứ điều kiện thực tế của nhà trường để lựa chọn các thiết bị dưới đây cho phù hợp)</t>
  </si>
  <si>
    <r>
      <t>Máy tính </t>
    </r>
    <r>
      <rPr>
        <i/>
        <sz val="11"/>
        <rFont val="Times New Roman"/>
        <family val="1"/>
      </rPr>
      <t>(để bàn hoặc xách tay)</t>
    </r>
  </si>
  <si>
    <t>Loại thông dụng, tối thiểu phải cài đặt được các phần mềm phục vụ dạy học.</t>
  </si>
  <si>
    <t>Loại thông dụng, cường độ sáng tối thiểu 3500 Ansi Lumens; có màn chiếu</t>
  </si>
  <si>
    <t>Dùng để đo khối lượng cơ thể học sinh</t>
  </si>
  <si>
    <t>Kích thước : 290 (rộng) x 270 (dài) x 22 (cao) mm
Trọng lượng :1,2kg ( bao gồm cả pin)
Trọng lượng hiển thị : 5 – 150kg.
Màu sắc: Đen, xanh.
Độ chuẩn xác mỗi lần hiển thị tăng 100g (0,1kg).
Cảm biến 4 mức
Thời hạn bảo hành  24 tháng
Phụ kiện đi kèm : Máy chính , Pin thử ( CR 2032).</t>
  </si>
  <si>
    <t>Dùng để đo nhiệt độ cơ thể học sinh</t>
  </si>
  <si>
    <t>Nhiệt kế hồng ngoại
Đo nhiệt độ cơ thể
Thang đo: 34 - 430C
Độ chính xác: +/- 0.20C
Màn hình LCD dễ quan sát
Bộ nhớ 30 lần đo gần nhất
Tự động tắt khi không sử dụng
Nguồn điện: pin
Nhà sản xuất: Microlife</t>
  </si>
  <si>
    <t>a) Bộ mẫu chữ viết quy định trong trường tiểu học được phóng to, in 2 màu. Gồm 8 tờ, kích thước (540x790)mm, dung sai 10mm, in trên giấy couché, định lượng 200g/m2, cán láng OPP mờ, trong đó:
- 4 tờ in bảng chữ cái viết thường, dấu thanh và chữ số;
- 4 tờ in bảng chữ cái viết hoa.
b) Mẫu chữ cái viết thường và chữ cái viết hoa đều được thể hiện ở 4 dạng: Chữ viết đứng, nét đều; chữ viết đứng, nét thanh, nét đậm; chữ viết nghiêng (15°), nét đều; chữ viết nghiêng, nét thanh, nét đậm.</t>
  </si>
  <si>
    <t>THAM KHẢO QUY CÁCH SẢN PHẨM</t>
  </si>
  <si>
    <t>SỐ TT</t>
  </si>
  <si>
    <t>CHỦ ĐỀ DẠY HỌC</t>
  </si>
  <si>
    <t>MỤC ĐÍCH SỬ DỤNG</t>
  </si>
  <si>
    <t>MÔ TẢ CHI TIẾT THIẾT BỊ</t>
  </si>
  <si>
    <t>Đơn vị</t>
  </si>
  <si>
    <t>THIẾT BỊ DẠY HỌC TỐI THIỂU LỚP 6 - MÔN NGỮ VĂN</t>
  </si>
  <si>
    <t>Chủ đề 1: Dạy đọc</t>
  </si>
  <si>
    <t>1.1</t>
  </si>
  <si>
    <t>Dạy các tác phẩm truyện, truyện truyền thuyết, cổ tích, đồng thoại</t>
  </si>
  <si>
    <t>Bộ tranh minh họa hình ảnh một số truyện tiêu biểu</t>
  </si>
  <si>
    <t>Minh họa, phục vụ cho hoạt động dạy học đọc hiểu các thể loại truyện</t>
  </si>
  <si>
    <t>Bộ tranh minh họa hình ảnh một số truyện tiêu biểu gồm: truyện hiện đại, truyện truyền thuyết, truyện cổ tích, truyện đồng thoại. Tranh có kích thước (540x790)mm, dung sai 10mm, in trên giấy couché, định lượng 200g/m2, cán láng OPP mờ. Bộ tranh gồm 02 tờ :
-  01 tranh minh họa về một số nhân vật nổi tiếng trong các truyện truyền thuyết và cổ tích (Thánh Gióng; Thạch Sanh,... );
-  01 tranh minh họa một số nhân vật truyện đồng thoại như: Dế Mèn, Bọ Ngựa, Rùa Đá...; hoặc tranh minh họa cho các truyện hiện đại như: Bức tranh em gái tôi, Điều không tính trước,...</t>
  </si>
  <si>
    <t>Bộ tranh mô hình hóa các thành tố của văn bản truyện</t>
  </si>
  <si>
    <t>Minh họa, phục vụ cho hoạt động dạy học đọc hiểu thể loại truyện</t>
  </si>
  <si>
    <t>Bộ tranh mô hình hóa các thành tổ của văn bản truyện: mô hình cốt truyện và các thành tố của truyện đề tài, chủ đề, chi tiết, nhân vật,...); mô hình đặc điểm nhân vật (hình dáng, cử chỉ, hành động, ngôn ngữ, ý nghĩ); mô hình lời người kể chuyện (kể theo ngôi thứ nhất và kể theo ngôi thứ ba) và lời nhân vật. Tranh có kích thước (540x790)mm, dung sai 10mm, in trên giấy couché, định lượng 200g/m2, cán láng OPP mờ. Bộ tranh gồm 03 tờ :
-  01 tranh vẽ các thành phần của một cốt truyện thông thường;
-  01 tranh vẽ mô hình đặc điểm nhân vật (hình dáng, cử chỉ, hành động, ngôn ngữ, ý nghĩ);
-  01 tranh minh họa ngôi kể thứ nhất và ngôi kể thứ 3; lời nhân vật và lời người kể chuyện.</t>
  </si>
  <si>
    <t>1.2</t>
  </si>
  <si>
    <t>Dạy các tác phẩm thơ, thơ lục bát, thơ có yếu tố tự sự và miêu tả</t>
  </si>
  <si>
    <t>Bộ tranh mô hình hóa các thành tố của các loại văn bản thơ</t>
  </si>
  <si>
    <t>Minh họa, phục vụ cho hoạt động dạy học đọc hiểu thể loại thơ.</t>
  </si>
  <si>
    <t>Bộ tranh dạy các tác phẩm thơ, thơ lục bát, thơ có yếu tố tự sự và miêu tả (số tiếng, số dòng, vần, nhịp của thơ lục bát). Tranh có kích thước (540x790)mm, dung sai 10mm, in trên giấy couché, định lượng 200g/m2, cán láng OPP mờ. Bộ tranh gồm 02 tờ :
-  01 tranh mô hình hóa các yếu tố tạo nên bài thơ nói chung: số tiếng, vần, nhịp, khổ, dòng thơ;
- 01 tranh minh họa cho mô hình bài thơ lục bát và bài thơ có yếu tố tự sự và miêu tả (có thể tích hợp tranh đầu luôn cho 1 trong 2 loại bài thơ này).</t>
  </si>
  <si>
    <t>1.3</t>
  </si>
  <si>
    <t>Dạy các tác phẩm Hồi kí hoặc Du kí</t>
  </si>
  <si>
    <t>Bộ tranh bìa sách một số cuốn Hồi kí và Du kí nổi tiếng</t>
  </si>
  <si>
    <t>Minh họa, phục vụ cho hoạt động dạy học đọc hiểu thể loại kí</t>
  </si>
  <si>
    <t>Bộ tranh bìa sách một số cuốn Hồi kí và Du kí nổi tiếng. Tranh có kích thước (540x790)mm, dung sai 10mm, in trên giấy couché, định lượng 200g/m2, cán láng OPP mờ. Bộ tranh gồm 02 tờ :
- 01 tranh minh họa bìa sách một số cuốn Hồi kí và Du kí nổi tiếng và tiêu biểu;
- 01 tranh minh họa cho các hình thức ghi chép, cách kể sự việc, người kể chuyện ngôi thứ nhất của tác phẩm kí.</t>
  </si>
  <si>
    <t>1.4</t>
  </si>
  <si>
    <t>Dạy các văn bản nghị luận</t>
  </si>
  <si>
    <t>Tranh mô hình hóa các yếu tố hình thức của văn bản nghị luận: mở bài, thân bài, kết bài; ý kiến, lí lẽ, bằng chứng</t>
  </si>
  <si>
    <t>Minh họa, phục vụ cho hoạt động dạy học đọc hiểu thể loại nghị luận.</t>
  </si>
  <si>
    <t>Tranh mô hình hóa các yếu tố hình thức của văn bản nghị luận: mở bài, thân bài, kết bài; Bảng nêu ý kiến, lí lẽ, bằng chứng (kiểm chứng được và không kiểm chứng được) và mối liên hệ giữa các ý kiến, lí lẽ, bằng chứng.
Tranh có kích thước (540x790)mm, dung sai 10mm, in trên giấy couché, định lượng 200g/m2, cán láng OPP mờ. Bộ tranh gồm 02 tờ :
-  01 tranh minh họa bố cục bài văn nghị luận (mở bài, thân bài, kết bài, các ý lớn);
- 01 tranh minh họa cho ý kiến, lí lẽ, bằng chứng và mối quan hệ của các yếu tố đó.</t>
  </si>
  <si>
    <t>1.5</t>
  </si>
  <si>
    <t>Dạy các văn bản thông tin.</t>
  </si>
  <si>
    <t>Tranh mô hình hóa các yếu tố hình thức của văn bản thông tin.</t>
  </si>
  <si>
    <t>Minh họa, phục vụ cho hoạt động dạy học đọc hiểu loại văn bản thông tin.</t>
  </si>
  <si>
    <t>Tranh một số dạng/loại văn bản thông tin thông dụng. Tranh mô hình hóa các yếu tố hình thức của văn bản thông tin. Tranh có kích thước (540x790)mm, dung sai 10mm, in trên giấy couché, định lượng 200g/m2, cán láng OPP mờ. Bộ tranh gồm 02 tờ:
-  01 tranh minh họa một số dạng/loại văn bản thông tin thông dụng;
-  01 tranh minh họa các yếu tố hình thức của văn bản thông tin như: nhan đề, sa pô, đề mục, chữ đậm, số thứ tự và dấu đầu dòng trong văn bản.</t>
  </si>
  <si>
    <t>Chủ đề 2: Dạy viết</t>
  </si>
  <si>
    <t>2.1</t>
  </si>
  <si>
    <t>Dạy quy trình, cách viết chung</t>
  </si>
  <si>
    <t>Tranh minh họa: Mô hình hóa quy trình viết 1 văn bản và Sơ đồ tóm tắt nội dung chính của một số văn bản đơn giản</t>
  </si>
  <si>
    <t>Minh họa, phục vụ cho hoạt động dạy viết</t>
  </si>
  <si>
    <t>01 tranh minh họa về:
- Mô hình hóa quy trình viết 1 văn bản: chuẩn bị trước khi viết; tìm ý và lập dàn ý; viết bài; xem lại và chỉnh sửa, rút kinh nghiệm;
- Sơ đồ tóm tắt nội dung chính của một số văn bản đơn giản dưới dạng sơ đồ tư duy.
Tranh có kích thước (540x790)mm, dung sai 10mm, in trên giấy couché, định lượng 200g/m2, cán láng OPP mờ.</t>
  </si>
  <si>
    <t>2.2</t>
  </si>
  <si>
    <t>Dạy về quy trình, cách viết theo kiểu văn bản</t>
  </si>
  <si>
    <t>Sơ đồ mô hình một số kiểu văn bản có trong chương trình</t>
  </si>
  <si>
    <t>Bộ tranh minh họa về Sơ đồ mô hình một số kiểu văn bản tiêu biểu có trong chương trình gồm: văn bản tự sự, văn bản miêu tả, văn bản biểu cảm, văn bản nghị luận, văn bản thuyết minh; Biên bản cuộc họp.
Tranh có kích thước (540x790)mm, dung sai 10mm, in trên giấy couché, định lượng 200g/m2, cán láng OPP mờ.
Bộ tranh gồm 5 tờ:
-  01 tranh minh họa mô hình bố cục bài văn tự sự kể lại một trải nghiệm hoặc kể lại một truyện truyền thuyết, cổ tích;
-  01 tranh minh họa mô hình bố cục bài văn miêu tả một cảnh sinh hoạt;
-  01 tranh minh họa mô hình bố cục bài văn trình bày ý kiến về một hiện tượng;
-  01 tranh minh họa mô hình bố cục bài văn thuyết minh thuật lại một sự kiện;
-  01 tranh minh họa mô hình bố cục một biên bản cuộc họp.</t>
  </si>
  <si>
    <t>THIẾT BỊ DẠY HỌC TỐI THIỂU LỚP 6 - MÔN TOÁN</t>
  </si>
  <si>
    <t>Hình học trực quan</t>
  </si>
  <si>
    <t>Giúp học sinh thực hành tạo thành hình tam giác đều; hình lục giác đều; hình thang cân; hình chữ nhật; hình vuông; hình thoi.</t>
  </si>
  <si>
    <t>Bộ thiết bị dạy hình học trực quan gồm:
- 12 chiếc que có kích thước bằng nhau và bằng 2mm x 5mm x 100mm (để xếp thành hình tam giác đều; hình lục giác đều; hình chữ nhật; hình vuông; hình thoi) và 2 que có kích thước bằng nhau và băng 2mm x 5mm x 50mm (để xếp thành hình thang cân).  Chất liệu bằng nhựa có độ cứng, không cong vênh, màu sắc tươi sáng, an toàn với người sử dụng.
-  3 miếng phẳng hình tam giác cân (để có thể ghép thành một hình tam giác đều có cạnh 100mm). Chất liệu bằng nhựa dày 1.6mm có độ cứng, không cong vênh, màu sắc tươi sáng, an toàn với người sử dụng. 
-  6 miếng phẳng hình tam giác đều có cạnh tam giác là 100mm (để tạo thành hình lục giác đều). Chất liệu bằng nhựa dày 1.6mm có độ cứng, không cong vênh, màu sắc tươi sáng, an toàn với người sử dụng.</t>
  </si>
  <si>
    <t>Hình học phẳng</t>
  </si>
  <si>
    <t>Giúp học sinh khám phá, thực hành, nhận dạng, luyện tập hình phẳng.</t>
  </si>
  <si>
    <t>Bộ thiết bị dạy hình học phẳng gồm:
-  01 Mô hình tam giác có kích thước cạnh lớn nhất là 100mm. Chất liệu bằng nhựa dày 1.6mm có độ cứng, không cong vênh, màu sắc tươi sáng, an toàn với người sử dụng.
-  01 Mô hình hình tròn có đường kính là 100mm, có gắn thước đo độ. Chất liệu bằng nhựa có độ cứng, không cong vênh, màu sắc tươi sáng, an toàn với người sử dụng.
-  3 chiếc que có kích thước bằng nhau và bằng 2mm x 5mm x 100mm, ghim lại ở một đầu (để mô tả các loại góc nhọn, vuông, tù, góc kề bù, tia phân giác của một góc). Chất liệu bằng nhựa có độ cứng, không cong vênh, màu sắc tươi sáng, an toàn với người sử dụng.</t>
  </si>
  <si>
    <t>Giáo viên sử dụng khi vẽ bảng trong dạy học Toán</t>
  </si>
  <si>
    <t>Mỗi loại 01 cái, gồm:
- Thước thẳng bằng nhôm định hình dài 500mm, có đơn vị đo là Inch và cm
-  Thước đo góc đường kính ɸ300mm có hai đường chia độ, khuyết ở giữa
- Compa bằng kim loại
- Ê ke vuông nhựa, kích thước (400 x 400)mm
Tất cả các thiết bị trên có độ cứng, không cong vênh, màu sắc tươi sáng, an toàn với người sử dụng.</t>
  </si>
  <si>
    <t>Bộ thước thực hành đo khoảng cách, đo chiều cao ngoài trời</t>
  </si>
  <si>
    <t>Giúp học sinh thực hành đo khoảng cách, đo chiều cao ngoài trời.</t>
  </si>
  <si>
    <t>- Thước cuộn, có độ dài tối thiểu 10m.</t>
  </si>
  <si>
    <t>Bộ thiết bị gồm :
-  Chân cọc tiêu, gồm:
+ 1 ống trụ bằng nhựa màu đen có đường kính ɸ20mm, độ dày của vật liệu là 4mm.
+ 3 chân bằng thép CT3 đường kính ɸ7mm, cao 250mm. Sơn tĩnh điện.
-  Cọc tiêu ( bộ/2 cây ): Ống vuông kích thước (12 x 12)mm, độ dày của vật liệu là 0,8mm, dài 1200mm, được sơn liên tiếp màu trắng, đỏ (chiều dài của vạch sơn là 100mm), hai đầu có bịt nhựa.
-   Quả dọi bằng đồng ɸ14mm, dài 20mm.
-  Cuộn dây đo có đường kính ɸ2mm, chiều dài tối thiểu 25m. Được quấn xung quanh ống trụ ɸ80mm, dài 50mm (2 đầu ống có gờ để không tuột dây).</t>
  </si>
  <si>
    <t>Thống kê và Xác suất</t>
  </si>
  <si>
    <t>Giúp học sinh khám phá, hình thành, thực hành, luyện tập về khả năng xảy ra của một sự kiện (hay hiện tượng).</t>
  </si>
  <si>
    <t>-  01 quân xúc xắc có độ dài cạnh là 20mm; có 6 mặt, số chấm xuất hiện ở mỗi mặt là một trong các số 1; 2; 3; 4; 5; 6 (mặt 1 chấm; mặt 2 chấm;....; mặt 6 chấm).
-  01 hộp nhựa để tung quân xúc xắc (Kích thước: (17x10.7x4.8)cm</t>
  </si>
  <si>
    <t>Quân</t>
  </si>
  <si>
    <t>- 02 đồng xu gồm một đồng xu to có đường kính 25mm và một đồng xu nhỏ có đường kính 20mm; làm bằng nhôm. Trên mỗi đồng xu, một mặt khắc nổi chữ N, mặt kia khắc nổi chữ S.</t>
  </si>
  <si>
    <t>- 01 hộp bóng có 3 quả, trong đó có 1 quả bóng xanh, 1 quả bóng đỏ và 1 quả bóng vàng, các quả bóng có kích thước và trọng lượng như nhau với đường kính 39mm (giống quả bóng bàn).</t>
  </si>
  <si>
    <t>THIẾT BỊ DẠY HỌC TỐI THIỂU LỚP 6 - MÔN NGOẠI NGỮ</t>
  </si>
  <si>
    <t>Đài đĩa CD</t>
  </si>
  <si>
    <t>Phát âm thanh phục vụ giờ học kỹ năng nghe - nói.</t>
  </si>
  <si>
    <t>Có các chức năng cơ bản sau:
- Phát đĩa CD/CD-R/CD-RW/MP3
- Phát băng Cassette
-  Có kết nối Bluetooth
- Hỗ trợ phát USB, thẻ nhớ SD / MMC
- Đài FM - tần số 88 - 108MHz
- Đài AM - tần số 530 - 1600 kHz
- Chức năng phát lại (một hoặc tất cả), phát ngẫu nhiên
- Chức năng nhớ vị trí đĩa CD và chức năng tua đĩa
- Nguồn điện: DC; AC 110V - 220V / 50Hz-60Hz , sử dụng được pin
-  Công suất âm thanh phù hợp cho một lớp học.</t>
  </si>
  <si>
    <t>Minh họa hình ảnh, âm thanh, kết nối máy tính hoặc máy tính cá nhân</t>
  </si>
  <si>
    <t>Loại thông dụng, màn hình tối thiểu 50 inch.
Ngôn ngữ hiển thị có Tiếng việt
Có đường tín hiệu vào dưới dạng: AV, S-Video, DVD, HDMI, USB.
(Có thể có thêm các chức năng: kết nối wifi hoặc có thiết bị kết nối wifi kèm theo, có cổng kết nối internet)</t>
  </si>
  <si>
    <t>Phát hình ảnh và âm thanh cho các hoạt động nghe và nói.</t>
  </si>
  <si>
    <t>- Loại thông dụng.
- Đọc đĩa DVD, VCD/CD, CD - RW, MP3, JPEG và các chuẩn thông dụng khác; kết nối được các thiết bị nhớ ngoài như thẻ nhớ, USB,...
-  Tín hiệu ra dưới dạng AV, Video Component, S-video, HDMI.
- Phát lặp từng bài, từng đoạn tùy chọn hoặc cả đĩa.
- Nguồn tự động từ 90 V - 240 V/ 50 Hz.</t>
  </si>
  <si>
    <t>Kết nối với các thiết bị ngoại vi để trình chiếu bài giảng</t>
  </si>
  <si>
    <t>- Loại thông dụng, cấu hình tối thiểu đảm bảo cài đặt được các phần mềm thông dụng và phần mềm dạy học.
- Kết nối được các thiết bị ngoại vi; cài đặt được các phần mềm phục vụ dạy học.
- Có kết nối WIFI và Bluetooth.</t>
  </si>
  <si>
    <t>Để trình chiếu phóng to các hình ảnh, vật thể, bài giảng.</t>
  </si>
  <si>
    <t>- Loại thông dụng.
- Có đủ cổng kết nối phù hợp.
- Cường độ sáng tối thiểu 3.500 Ansilumens.
- Kèm theo màn chiếu và thiết bị điều khiển (nếu có).</t>
  </si>
  <si>
    <t>Hỗ trợ giảng dạy trên lớp cho giáo viên.</t>
  </si>
  <si>
    <t>-  Tích hợp được nhiều tính năng âm ly, loa, micro, đài FM, đọc các định dạng DVD, CD, SD, USB trên thiết bị
- Kèm theo micro cho giáo viên và học sinh.
- Công suất phù hợp với lớp học
- Nguồn điện: AC 220V/50Hz (có thể sử dụng nguồn pin, ắc quy).</t>
  </si>
  <si>
    <t>Giúp giáo viên xây dựng kế hoạch dạy học (giáo án) điện tử, chuẩn bị bài giảng điện tử, chuẩn bị các học liệu điện tử, chuẩn bị các bài tập, bài kiểm tra đánh giá phù hợp với chương trình.</t>
  </si>
  <si>
    <t>Bộ học liệu điện tử được xây dựng theo chương trình môn Tiếng Anh và các môn Ngoại ngữ hiện hành, có hệ thống học liệu điện tử (bài nghe, video, hình ảnh, bài giảng điện tử để dạy luyện nghe/nói cho học sinh, hệ thống câu hỏi, đề kiểm tra,..) đi kèm và được tổ chức, quản lý thành hệ thống thư viện điện tử, thuận tiện cho tra cứu và sử dụng. Bộ học liệu sử dụng trên máy tính trong môi trường không có kết nối internet. Đảm bảo các chức năng:
- Chức năng hỗ trợ soạn giáo án điện tử;
- Chức năng chuẩn bị bài giảng điện tử;
-  Chức năng chèn các học liệu điện tử (hình ảnh, video, âm thanh...) vào giáo án điện tử;
- Chức năng tạo câu hỏi, bài tập;
- Chức năng kiểm tra đánh giá.
Bộ học liệu điện tử gồm các bài nghe, video, hình ảnh, bài giảng điện tử để dạy luyện: nghe, nói cho học sinh. Các nội dung phải phù hợp với chương trình và sách giáo khoa.</t>
  </si>
  <si>
    <t>Hệ thống thiết bị dạy học ngoại ngữ chuyên dụng (lựa chọn 2) - (Được trang bị và lắp đật trong một phòng học bộ môn Ngoại ngữ)</t>
  </si>
  <si>
    <t>Giúp giáo viên thực hiện các chức năng dạy và học ngoại ngữ.</t>
  </si>
  <si>
    <t>Thiết bị cho giáo viên bao gồm :
1. Máy vi tính/hoặc máy tính xách tay, có cấu hình tối thiểu: CPU 2 Ghz, bộ nhớ trong 4 GB, ổ đĩa cứng 320GB, có ổ đĩa DVD, có các cổng kết nối tiêu chuẩn, có kết nối WIFI và Bluetooth.
2. Khối thiết bị điều khiển của giáo viên, bao gồm các khối chức năng:
- Khuếch đại và xử lý tín hiệu.
- Tai nghe có micro cho giáo viên.
- Bộ đọc và ghi bài giảng của giáo viên: Tối thiểu có cổng cắm USB, khe cắm thẻ nhớ.
3. Phần mềm điều khiển cài đặt trên máy tính của giáo viên, tối thiểu phải đảm bảo các chức năng:
- Có giao diện thể hiện các vị trí của học sinh trong lớp.
-  Có thể kết nối tới khối thiết bị điều khiển của học sinh để truyền âm thanh từ giáo viên tới một học sinh, một nhóm học sinh bất kỳ hoặc cả lớp.
-  Có thể kết nối tới khối thiết bị điều khiển của học sinh để truyền âm thanh từ một học sinh bất kỳ trong lớp học tới một hoặc một nhóm học sinh khác.
-  Có thể chia lớp học thành nhiều nhóm để thực hành giao tiếp đồng thời.
- Có thể tạo tối thiểu hai kênh âm thanh độc lập để học sinh lựa chọn và luyện nghe.
- Giúp giáo viên có thể thực hiện các bài kiểm tra trắc nghiệm.</t>
  </si>
  <si>
    <t>Giúp học sinh thực hiện các chức năng học ngoại ngữ.</t>
  </si>
  <si>
    <t>Bao gồm:
- Khối thiết bị điều khiển của học sinh: tối thiểu có các phím bấm để trả lời trắc nghiệm, điều chỉnh âm lượng, lựa chọn kênh âm thanh nghe, gọi giáo viên.
- Tai nghe có micro
- Kết nối, tiếp nhận được các điều khiển từ giáo viên.</t>
  </si>
  <si>
    <t>Giáo viên sử dụng trong quá trình dạy học.</t>
  </si>
  <si>
    <t>Thiết kế phù hợp để lắp đặt thiết bị dạy học ngoại ngữ dành cho giáo viên.</t>
  </si>
  <si>
    <t>Học sinh sử dụng trong quá trình học tập.</t>
  </si>
  <si>
    <t>Thiết kế phù hợp để lắp đặt thiết bị dạy học ngoại ngữ dành cho học sinh.</t>
  </si>
  <si>
    <t>Máy chiếu đa năng (hoặc màn hình tivi tối thiểu 50 inch)</t>
  </si>
  <si>
    <t>Kết nối với máy tính để trình chiếu phóng to các hình ảnh, vật thể, bài giảng.</t>
  </si>
  <si>
    <t>- Loại thông dụng.
-  Có đủ cổng kết nối phù hợp.
-  Cường độ sáng tối thiểu 3.500 Ansilumens.
- Kèm theo màn chiếu và thiết bị điều khiển (nếu có).</t>
  </si>
  <si>
    <t>Tăng âm + Loa + Micro</t>
  </si>
  <si>
    <t>Sử dụng trong tình huống giáo viên phát âm thanh chung cho cả lớp nghe.</t>
  </si>
  <si>
    <t>- Khuếch đại và trộn âm thanh.
- Thu phát âm thanh.
Yêu cầu kỹ thuật cơ bản:
- Loại thông dụng, công suất phù hợp cho lớp học.
-  Có đủ cổng kết nối phù hợp.</t>
  </si>
  <si>
    <t>Dùng để cung cấp điện cho các thiết bị và kết nối tín hiệu giữa các thiết bị</t>
  </si>
  <si>
    <t>Hệ thống cáp điện và cáp tín hiệu đồng bộ (hoặc hệ thống thiết bị kết nối không dây), đủ cho cả hệ thống.</t>
  </si>
  <si>
    <t>Bộ học liệu điện tử được xây dựng theo chương trình môn Tiếng Anh và các môn Ngoại ngữ hiện hành, có hệ thống học liệu điện tử (bài nghe, video, hình ảnh, bài giảng điện tử để dạy luyện nghe/nói cho học sinh, hệ thống câu hỏi, đề kiểm tra,..) đi kèm và được tổ chức, quản lý thành hệ thống thư viện điện tử, thuận tiện cho tra cứu và sử dụng. Bộ học liệu sử dụng trên máy tính trong môi trường không có kết nối internet. Đảm bảo các chức năng:
- Chức năng hỗ trợ soạn giáo án điện tử;
-  Chức năng chuẩn bị bài giảng điện tử;
-  Chức năng chèn các học liệu điện tử (hình ảnh, video, âm thành...) vào giáo án điện tử;
-  Chức năng tạo câu hỏi, bài tập;
-  Chức năng kiểm tra đánh giá.
Bộ học liệu điện tử gồm các bài nghe, video, hình ảnh, bài giảng điện tử để dạy luyện: nghe, nói cho học sinh. Các nội dung phải phù hợp với chương trình và sách giáo khoa.</t>
  </si>
  <si>
    <t>Hệ thống thiết bị dạy học ngoại ngữ chuyên dụng có máy tính của học sinh (lựa chọn 3) (Được trang bị và lắp đặt trong một phòng học bộ môn Ngoại ngữ, hoặc có thể lắp đặt chung với phòng thực hành tin học)</t>
  </si>
  <si>
    <t>Bao gồm:
1. Máy tính/hoặc máy tính xách tay, có cấu hình tối thiểu: bộ vi xử lý 2 Ghz, bộ nhớ trong 4 GB, ổ đĩa cứng 320 GB, có ổ đĩa DVD, có các cổng kết nối tiêu chuẩn, có kết nối WIFI và Bluetooth.
2. Khối thiết bị điều khiển của giáo viên/phần mềm điều khiển cài đặt trên máy tính của giáo viên.
3. Tai nghe có micro.
Thiết bị dạy ngoại ngữ dành cho giáo viên tối thiểu phải đảm bảo các chức năng:
-  Có thể kết nối tới máy tính của học sinh để truyền âm thanh, hình ảnh từ giáo viên tới một học sinh, một nhóm học sinh bất kỳ hoặc cả lớp.
-  Có thể kết nối tới máy tính của học sinh để truyền âm thanh, hình ảnh từ một học sinh bất kỳ trong lớp học tới một hoặc một nhóm học sinh khác.
-  Có thể chia lớp học thành nhiều nhóm để thực hành giao tiếp đồng thời.
-  Giúp giáo viên ghi âm quá trình hội thoại để phục vụ cho học sinh tự học hoặc chấm điểm.
-  Giúp giáo viên chuyển nội dung luyện đọc tới học sinh dưới dạng tệp tin.
-  Giúp giáo viên và học sinh có thể trao đối với nhau theo dạng text (chat).
-  Giúp giáo viên giám sát các hoạt động trên máy tính của học sinh.
- Giúp giáo viên thực hiện các bài kiểm tra trắc nghiệm hoặc tự luận.</t>
  </si>
  <si>
    <t>Giúp học sinh học ngoại ngữ.</t>
  </si>
  <si>
    <t>Bao gồm:
1. Máy tính/hoặc máy tính xách tay, có cấu hình tối thiểu: bộ vi xử lý 2 Ghz, bộ nhớ trong 2 GB, ổ đĩa cứng 320 GB, có các cổng kết nối tiêu chuẩn.
2. Khối thiết bị điều khiển của học sinh/phần mềm điều khiển cài đặt trên máy tính của học sinh.
3. Tai nghe có micro cho học sinh.
Thiết bị dạy ngoại ngữ dành cho học sinh tối thiểu phải đảm bảo chức năng:
- Kết nối tiếp nhận được các điều khiển từ giáo viên để thực hiện các chức năng học ngoại ngữ.</t>
  </si>
  <si>
    <t>- Loại thông dụng.
- Có đủ cổng kết nối phù hợp.
-  Cường độ sáng tối thiểu 3.500 Ansi lumens.
- Kèm theo màn chiếu và thiết bị điều khiển (nếu có).</t>
  </si>
  <si>
    <t>Tăng âm + Loa + Micro</t>
  </si>
  <si>
    <t>Dùng để cung cấp điện cho các thiết bị và mạng cho máy tính.</t>
  </si>
  <si>
    <t>Hệ thống cáp điện và cáp mạng đủ cho cả hệ thống (hoặc hệ thống thiết bị kết nối không dây) .</t>
  </si>
  <si>
    <t>Giúp giáo viên xây dựng kế hoạch dạy học (giáo án) điện tử, chuẩn bị bài giảng điện tử, chuẩn bị các học liệu điện tử, chuẩn bị các bài tập, bài kiểm tra đánh giá phù hợp với chương trình</t>
  </si>
  <si>
    <t>Bộ học liệu điện tử được xây dựng theo chương trình môn Tiếng Anh và các môn Ngoại ngữ hiện hành, có hệ thống học liệu điện tử (bài nghe, video, hình ảnh, bài giảng điện tử để dạy luyện nghe/nói cho học sinh, hệ thống câu hỏi, đề kiểm tra,..) đi kèm và được tổ chức, quản lý thành hệ thống thư viện điện tử, thuận tiện cho tra cứu và sử dụng. Bộ học liệu sử dụng trên máy tính trong môi trường không có kết nối internet. Đảm bảo các chức năng:
- Chức năng hỗ trợ soạn giáo án điện tử;
- Chức năng chuẩn bị bài giảng điện tử;
- Chức năng chèn các học liệu điện tử (hình ảnh, video, âm thanh...) vào giáo án điện tử;
- Chức năng tạo câu hỏi, bài tập;
- Chức năng kiểm tra đánh giá.
Bộ học liệu điện tử gồm các bài nghe, video, hình ảnh, bài giảng điện tử để dạy luyện: nghe, nói cho học sinh. Các nội dung phải phù hợp với chương trình và sách giáo khoa.</t>
  </si>
  <si>
    <t>THIẾT BỊ DẠY HỌC TỐI THIỂU LỚP 6 - MÔN GIÁO DỤC CÔNG DÂN</t>
  </si>
  <si>
    <t>TRANH ẢNH/ VIDEO</t>
  </si>
  <si>
    <t>Tự hào về truyền thống của gia đình, dòng họ</t>
  </si>
  <si>
    <t>Tranh thể hiện truyền thống của gia đình, dòng họ</t>
  </si>
  <si>
    <t>Học sinh hiểu biết về truyền thống gia đình, dòng họ và lòng hiếu thảo của con, cháu đối với ông bà, cha mẹ</t>
  </si>
  <si>
    <t>Bộ tranh gồm 3 tờ; Tranh có kích thước (720x1020)mm, in offset 4 màu trên giấy couche định lượng 200g/m2, cán láng OPP mờ. Minh họa:
- Hình ảnh gia đình tứ đại đồng đường
- Hình ảnh sum vầy, đoàn tụ gia đình trong dịp Tết cổ truyền.
- Hình ảnh bữa ăn gia đình truyền thống Việt Nam.
Tranh, ảnh có hình ảnh rõ nét, đẹp, màu sắc sinh động; phù hợp vùng, miền và lứa tuổi của học sinh.</t>
  </si>
  <si>
    <t>Yêu thương con người</t>
  </si>
  <si>
    <t>Tranh thể hiện sự yêu thương, quan tâm, giúp đỡ lẫn nhau trong cuộc sống, học tập và sinh hoạt.</t>
  </si>
  <si>
    <t>Học sinh nhận biết được những biểu hiện của yêu thương con người.</t>
  </si>
  <si>
    <t>Bộ tranh gồm 5 tờ; Tranh có kích thước (720 x 1020)mm, in offset 4 màu trên giấy couche định lượng 200g/m2, cán láng OPP mờ. Minh họa hình ảnh:
-  Giúp đỡ đồng bào bão lụt.
- Hiến máu nhân đạo.
-  Chăm sóc người già hoặc người tàn tật.
- Trao nhà tình nghĩa.
-  Chăm sóc trẻ mồ côi.
Tranh, ảnh có hình rõ nét, đẹp, màu sắc sinh động; phù hợp vùng, miền và lứa tuổi của học sinh.</t>
  </si>
  <si>
    <r>
      <t>Siêng năng,</t>
    </r>
    <r>
      <rPr>
        <sz val="11"/>
        <color theme="1"/>
        <rFont val="Times New Roman"/>
        <family val="1"/>
      </rPr>
      <t> </t>
    </r>
    <r>
      <rPr>
        <b/>
        <sz val="11"/>
        <color theme="1"/>
        <rFont val="Times New Roman"/>
        <family val="1"/>
      </rPr>
      <t>kiên trì</t>
    </r>
  </si>
  <si>
    <t>Bộ tranh thể hiện sự chăm chỉ siêng năng, kiên trì trong học tập, sinh hoạt hàng ngày.</t>
  </si>
  <si>
    <t>Học sinh nhận biết được các biểu hiện và ý nghĩa của siêng năng, kiên trì trong học tập, sinh hoạt hàng ngày.</t>
  </si>
  <si>
    <t>Bộ tranh gồm 3 tờ; Tranh có kích thước (720x1020)mm, in offset 4 màu trên giấy couche định lượng 200g/m2, cán láng OPP mờ. Minh họa:
-  Tranh mô tả rùa và thỏ đang thi chạy.
-  Tranh mô tả một người đang siêng năng làm việc, đối nghịch là một người lười nhác nhưng mơ tưởng đến cuộc sống tốt đẹp.
- Hình ảnh Bác Hồ đang ngồi làm việc trên máy chữ hoặc đang viết.
Tranh, ảnh có hình ảnh rõ nét, đẹp, màu sắc sinh động; phù hợp vùng, miền và lứa tuổi của học sinh.</t>
  </si>
  <si>
    <t>Tôn trọng sự thật</t>
  </si>
  <si>
    <t>Giáo dục đức tính thật thà</t>
  </si>
  <si>
    <t>Video/clip tình huống thực tế về việc: trung thực với thầy cô giáo; trung thực với bạn bè. Nội dung phong phú, sinh động, phù hợp với tâm lý, lứa tuổi.
Video/clip có độ dài không quá 3 phút, hình ảnh và âm thanh rõ nét, phụ đề tiếng Việt, thuyết minh bằng tiếng Việt rõ ràng.</t>
  </si>
  <si>
    <t>Tự lập</t>
  </si>
  <si>
    <t>Giáo dục đức tính tự lập</t>
  </si>
  <si>
    <t>Video/clip tình huống thực tế về việc: phụ giúp cha mẹ trong công việc gia đình; rèn luyện tính ngăn nắp, gọn gàng; tự giác học bài và làm bài đúng giờ. Nội dung phong phú, sinh động, phù hợp với tâm lý, lứa tuổi.
Video/clip có độ dài không quá 3 phút, hình ảnh và âm thanh rõ nét, phụ đề tiếng Việt, thuyết minh bằng tiếng Việt rõ ràng.</t>
  </si>
  <si>
    <t>Tự nhận thức bản thân</t>
  </si>
  <si>
    <t>Học sinh nhận thức được giá trị của bản thân và biết cách tự làm được các việc chăm sóc bản thân phù hợp và vừa sức của mình.</t>
  </si>
  <si>
    <t>Video/clip tình huống thực tế về việc: tự giác làm việc nhà. Nội dung phong phú, sinh động, phù hợp với tâm lý, lứa tuổi.
Video/clip có độ dài không quá 3 phút, hình ảnh và âm thanh rõ nét, phụ đề tiếng Việt, thuyết minh bằng tiếng Việt rõ ràng.</t>
  </si>
  <si>
    <t>Ứng phó với tình huống nguy hiểm</t>
  </si>
  <si>
    <t>Bộ tranh hướng dẫn các bước phòng tránh và ứng phó với tình huống nguy hiểm.</t>
  </si>
  <si>
    <t>Học sinh biết thực hiện một số bước đơn giản và phù hợp để phòng, tránh và ứng phó với các tình huống nguy hiểm.</t>
  </si>
  <si>
    <t>Bộ tranh gồm 4 tờ mô tả kĩ năng, các bước hoặc sơ đồ/quy trình về :
- Hướng dẫn kĩ năng thoát khỏi đám cháy khi xảy ra cháy, hoả hoạn trong nhà.
- Hướng dẫn về phòng, chống đuối nước và kĩ năng sơ cấp cứu nạn nhân.
- Mô tả 5 vòng tròn giúp HS giữ khoảng cách an toàn theo các mức độ của mối quan hệ: Bố, mẹ (khi giúp con tắm rửa), bác sỹ, y tá (khi khám bệnh); ông bà, các thành viên trong gia đình; người quen (thầy cô giáo, hàng xóm, bạn của bố mẹ,..); người lạ; người lạ gây bất an.
- Hướng dẫn về kĩ năng phòng, tránh thiên tai.
Tranh/ảnh có hình ảnh rõ nét, đẹp, màu sắc sinh động; phù hợp vùng, miền và lứa tuổi của học sinh.
Tranh có kích thước (720x1020)mm, in offset 4 màu trên giấy couche định lượng 200g/m2, cán láng OPP mờ.</t>
  </si>
  <si>
    <t>Tiết kiệm</t>
  </si>
  <si>
    <t>8.1</t>
  </si>
  <si>
    <t>Giáo dục tính tiết kiệm</t>
  </si>
  <si>
    <t>Video/clip tình huống thực tế về: tiết kiệm điện, tiết kiệm tài nguyên nước. Nội dung phong phú, sinh động, phù hợp với tâm lý, lứa tuổi.
video/clip có độ dài không quá 3 phút, hình ảnh và âm thanh rõ nét, phụ đề tiếng Việt, thuyết minh bằng tiếng Việt rõ ràng.</t>
  </si>
  <si>
    <t>8.2</t>
  </si>
  <si>
    <t>Bộ tranh thể hiện những hành vi tiết kiệm điện, nước</t>
  </si>
  <si>
    <t>Giáo dục ý thức tiết kiệm</t>
  </si>
  <si>
    <t>Bộ tranh gồm 2 tờ; Tranh có kích thước (720x1020)mm, in offset 4 màu trên giấy couche định lượng 200g/m2, cán láng OPP mờ. Nội dung tranh minh họa:
- Hình ảnh hướng dẫn một số biện pháp tiết kiệm nước của Tổng công ty nước.
- Hình ảnh hướng dẫn một số biện pháp tiết kiệm điện của EVN.
Tranh/ảnh có hình ảnh rõ nét, đẹp, màu sắc sinh động; phù hợp vùng, miền và lứa tuổi của học sinh.</t>
  </si>
  <si>
    <t>Công dân nước Cộng hoà xã hội chủ nghĩa Việt Nam</t>
  </si>
  <si>
    <t>Tranh thể hiện mô phỏng mối quan hệ giữa nhà nước và công dân</t>
  </si>
  <si>
    <t>HS nhận biết được các điều kiện để trở thành công dân nước Việt Nam và nhận diện được mối quan hệ giữa nhà nước và công dân</t>
  </si>
  <si>
    <t>01 tờ tranh có kích thước (720x1020)mm, in offset 4 màu trên giấy couche định lượng 200g/m2, cán láng OPP mờ. Minh họa các nội dung:
- Mô phỏng giấy khai sinh.
- Mô phỏng căn cước công dân
Tranh/ảnh có hình ảnh rõ nét, đẹp, màu sắc sinh động; phù hợp vùng, miền và lứa tuổi của học sinh.</t>
  </si>
  <si>
    <t>Video hướng dẫn về quy trình khai sinh cho trẻ em</t>
  </si>
  <si>
    <t>Video/clip thể hiện ngắn gọn quy trình các bước đăng kí khai sinh cho trẻ em tại Việt Nam. Nội dung phong phú, sinh động, phù hợp với tâm lý, lứa tuổi.
Video/clip có độ dài không quá 3 phút, hình ảnh và âm thanh rõ nét, phụ đề tiếng Việt, thuyết minh bằng tiếng Việt rõ ràng.</t>
  </si>
  <si>
    <t>Quyền trẻ em</t>
  </si>
  <si>
    <t>Bộ tranh về các nhóm quyền của trẻ em</t>
  </si>
  <si>
    <t>Giúp học sinh nhận diện được các quyền của mình.</t>
  </si>
  <si>
    <t>- Bộ tranh gồm 4 tờ; Tranh có kích thước (720x1020)mm, in offset 4 màu trên giấy couche định lượng 200g/m2, cán láng OPP mờ. Minh họa các quyền trẻ em gồm:
- Quyền được sống
- Quyền được phát triển
- Quyền được bảo vệ
- Quyền được tham gia
Tranh/ảnh có hình ảnh rõ nét, đẹp, màu sắc sinh động; phản ánh các quyền trẻ em và phù hợp vùng, miền, lứa tuổi của học sinh</t>
  </si>
  <si>
    <t>-  Dụng cụ thực hành: Gương méo; Gương lồi để phục vụ cho việc mô phỏng các tình huống tự nhận thức bản thân.
- Bộ thẻ 4 màu hình chữ nhật có kích thước (200x600)mm theo mô hình 4 cửa số Ohenri với những nội dung khác nhau được in chữ và có thể dán/bóc vào tấm thẻ như sau:
-  Màu vàng: những điều bạn đã biết về bản thân và người khác biết về bạn.
-  Màu xanh: điều bạn không biết về mình nhưng người khác lại biết rất rõ
-   Màu đỏ: điều bạn biết về mình nhưng người khác lại không biết, những điều bạn chưa muốn bộc lộ
- Màu xám: những dữ kiện mà bạn và người khác đều không nhận biết qua vẻ bề ngoài.</t>
  </si>
  <si>
    <t>Bộ dụng cụ thực hành các tình huống nguy hiểm sau:
-  Thoát khỏi đám cháy khi xảy ra cháy, hoả hoạn.
- Phòng tránh tai nạn đuối nước.
- Phòng tránh thiên tai.
-  Sơ cấp cứu ban đầu.
Bộ dụng cụ gồm:
-  Bình cứu hoả, bao tay, mũ bảo hộ, vòi phun nước, phao,....
-  Bộ thiết bị mô phỏng dụng cụ y tế sơ cấp cứu cơ bản.</t>
  </si>
  <si>
    <t>TIẾT KIỆM</t>
  </si>
  <si>
    <t>3.1</t>
  </si>
  <si>
    <t>Học sinh có ý thức về quản lí tài chính cá nhân và biết thực hiện một số bước đơn giản để thực hành tài chính, thực hành tiết kiệm</t>
  </si>
  <si>
    <t>Bộ dụng cụ gồm:
06 chiếc lọ có kích thước ɸ 50mm, cao 80mm, có ghi hình và dán chữ lên thành lọ nhựa cứng với nội dung thể hiện nhu cầu chi tiêu của bản thân như: Nhu cầu thiết yếu 55%, Giáo dục 10%, Hưởng thụ 10%, Tự do tài chính 10%, Tiết kiệm dài hạn 10%, Giúp đỡ người khác 5%. Lọ bằng nhựa đạt chứng nhận TCVN 6238-3:2011</t>
  </si>
  <si>
    <t>THIẾT BỊ DẠY HỌC TỐI THIỂU LỚP 6 - MÔN LỊCH SỬ VÀ ĐỊA LÝ</t>
  </si>
  <si>
    <t>A. PHÂN MÔN LỊCH SỬ</t>
  </si>
  <si>
    <t>Tại sao cần học Lịch sử</t>
  </si>
  <si>
    <t>Dựa vào đâu để biết và dựng lại lịch sử</t>
  </si>
  <si>
    <t>Bộ tranh thể hiện các hình ảnh sử liệu viết.</t>
  </si>
  <si>
    <t>Học sinh phân biệt được các nguồn sử liệu cơ bản, ý nghĩa và giá trị của các nguồn sử liệu.</t>
  </si>
  <si>
    <t>Bộ tranh thực hành thể hiện sử liệu viết, kích thước (210x297)mm, in offset 4 màu trên giấy couche định lượng 200g/m2, cán láng OPP mờ hoặc bằng nhựa; gồm 02 tờ, trong đó:
- 01 tờ thể hiện sử liệu của Việt Nam (gợi ý: ảnh chụp văn bản Tuyên ngôn độc lập (2/9/1945) hoặc Sắc lệnh quy định về Quốc kỳ của nước Việt Nam dân chủ cộng hòa công bố trên Việt Nam dân quốc công báo).
- 01 tờ thể hiện sử liệu của nước ngoài (gợi ý: ảnh chụp một số đồng tiền giấy nước ngoài, như Euro, Dollar Mỹ, Dollar Australia,...).
(Sử liệu viết có thể là văn bản gốc dễ kiếm, như một tờ báo, một tờ tiền giấy,...).</t>
  </si>
  <si>
    <t>Bộ tranh thể hiện hình ảnh một vài sử liệu hiện vật.</t>
  </si>
  <si>
    <t>Học sinh phân biệt được các nguồn sử liệu cơ bản, ý nghĩa và giá trị của các nguồn sử liệu</t>
  </si>
  <si>
    <t>Bộ tranh thực hành thể hiện hình ảnh sử liệu hiện vật kích thước (210x297)mm, in offset 4 màu trên giấy couche định lượng 200g/m2, cán láng OPP mờ hoặc bằng nhựa; gồm 02 tờ, trong đó:
- 01 tờ thể hiện hình ảnh một số hiện vật lịch sử cổ
-  Trung đại (gợi ý: hình ảnh mũi tên và khuôn đúc tên đồng Cổ Loa, hoặc hình ảnh mặt và thân trống đồng Ngọc Lũ).
- 01 tờ thể hiện hình ảnh sử liệu hiện vật hiện đại. (gợi ý: hình ảnh mũ tai bèo, dép cao su của bộ đội Giải phóng quân hoặc một số vật dụng tiêu biểu thời kỳ bao cấp).</t>
  </si>
  <si>
    <t>Phim tư liệu mô tả việc khai quật một di chỉ khảo cổ học</t>
  </si>
  <si>
    <t>Học tự khám phá, rèn luyện kỹ năng thu thập và khai thác thông tin từ sử liệu</t>
  </si>
  <si>
    <t>Gồm một số đoạn phim tài liệu giới thiệu quá trình khai quật một số địa điểm trong khu di tích Hoàng thành Thăng Long.
- Phim có thời lượng không quá 3 phút.
- Hình ảnh và âm thanh rõ nét, phụ đề tiếng Việt, thuyết minh bằng tiếng Việt rõ ràng.</t>
  </si>
  <si>
    <t>Thời gian trong lịch sử</t>
  </si>
  <si>
    <t>Tranh thể hiện một tờ lịch bloc có đủ thông tin về thời gian theo Dương lịch và Âm lịch.</t>
  </si>
  <si>
    <t>Học sinh tìm hiểu một số khái niệm và cách tính thời gian trong lịch sử</t>
  </si>
  <si>
    <t>01 tờ tranh thể hiện ảnh chụp một tờ lịch bloc in trên tấm nhựa, kích thước (210x297)mm có đầy đủ thông tin về thời gian theo Dương lịch và Âm lịch, (các thông tin phải chi tiết, rõ ràng, có hướng dẫn học sinh khai thác thông tin; cần loại bỏ các thông tin không liên quan, như thông tin quảng cáo, các câu danh ngôn, ngày kỷ niệm,...).</t>
  </si>
  <si>
    <t>Thời nguyên thủy</t>
  </si>
  <si>
    <t>Nguồn gốc loài người</t>
  </si>
  <si>
    <t>Bản đồ thể hiện một số di chỉ khảo cổ học tiêu biểu ở Đông Nam Á và Việt Nam</t>
  </si>
  <si>
    <t>Học sinh xác định được một số nơi có dấu tích của người tối cổ ở Đông Nam Á và trên đất nước Việt Nam.</t>
  </si>
  <si>
    <t>02 bản đồ khảo cổ học gồm:
-  01 bản đồ đánh dấu những nơi có di chỉ của người tối cổ ở Đông Nam Á (từ thời Đá cũ, Đá mới đến thời Kim khí).
-  01 bản đồ đánh dấu những di chỉ khảo cổ học tiêu biểu trên đất nước Việt Nam (từ thời Đá cũ, Đá mới đến thời Kim khí).
Bản đồ có kích thước (720x1020)mm, dung sai 10mm, in offset 4 màu trên giấy couché có định lượng 200g/m2, cán OPP mờ.
(Sử dụng bản đồ Đông Nam Á và bản đồ Việt Nam hiện nay để ghi dấu các di chỉ khảo cổ học; Bản đồ khảo cổ này có thể thay thế bằng bản đồ điện tử).</t>
  </si>
  <si>
    <t>Bộ tranh thể hiện một số hiện vật khảo cổ học tiêu biểu</t>
  </si>
  <si>
    <t>Học sinh biết được sơ lược các giai đoạn tiến triển của xã hội người nguyên thuỷ và vai trò của lao động đối với quá trình phát triển của người nguyên thuỷ.</t>
  </si>
  <si>
    <t>- Bộ tranh thể hiện một số hiện vật khảo cổ học tiêu biểu của các nền văn hóa thuộc các thời đại: đồ đá (đồ đá cũ, đồ đá mới) kim khí (đồ đồng và đồ sắt) trên thế giới.
- Bộ tranh gồm 2 tờ:
+ 01 tờ thể hiện các hiện vật khảo cổ học tiêu biểu của thế giới cho các thời đại đồ đá (đá cũ, đá mới), thời đại kim khí (đồ đồng, đồ sắt), bao gồm 4 loại hiện vật: công cụ lao động, đồ dùng sinh hoạt, vũ khí, trang sức.
+ 01 tờ thể hiện các hiện vật khảo cổ học tiêu biểu của Việt Nam cho các thời đại đồ đá (đá cũ, đá mới), thời đại kim khí (đồ đồng, đồ sắt), bao gồm 4 loại hiện vật: công cụ lao động, đồ dùng sinh hoạt, vũ khí, trang sức.
- Các tranh có kích thước (420x590)mm, in offset 4 màu trên giấy couche định lượng 200g/m2, cán láng OPP mờ;
- Dưới hình ảnh các hiện vật phải ghi rõ các thông tin: tên, kích thước hiện vật, niên đại, hiện vật thuộc nền văn hóa khảo cổ học nào.</t>
  </si>
  <si>
    <t>Phim tài liệu về hiện vật khảo cổ học tiêu biểu của Việt Nam</t>
  </si>
  <si>
    <t>Học sinh tự khám phá, rèn luyện kỹ nâng thu thập và khai thác thông tin</t>
  </si>
  <si>
    <t>- 02 phim tài liệu thể hiện các hiện vật khảo cổ học tiêu biểu của việt Nam:
+ 01 phim về các hiện vật khảo cổ học tiêu biểu của thời đại đồ đá (hiện vật của các văn hóa khảo cổ học Núi Đọ, Ngườm, Hòa Bình, Sơn Vi).
+ 01 phim về các hiện vật khảo cổ học tiêu biểu của thời đại kim khí (hiện vật tiêu biểu của các văn hóa khảo cổ học Gò Mun, Đồng Đậu, Phùng Nguyên, Xóm Ren, Đông Sơn).
-  Mỗi phim có thời lượng không quá 3 phút, lồng tiếng giới thiệu khái quát về các di chỉ và hiện vật khảo cổ học tiêu biểu của Việt Nam.
-  Hình ảnh và âm thanh rõ nét, phụ đề tiếng Việt, thuyết minh bằng tiếng Việt rõ ràng.</t>
  </si>
  <si>
    <t>Xã hội nguyên thuỷ</t>
  </si>
  <si>
    <t>Phim mô phỏng đời sống loài người thời nguyên thủy</t>
  </si>
  <si>
    <t>Học sinh hình dung được sơ lược đời sống và hiểu được hiện tượng phân hóa giai cấp của người nguyên thuỷ</t>
  </si>
  <si>
    <t>-  Một đoạn phim ngắn mô phỏng về đời sống con người thời nguyên thủy;
-  Phim có thời lượng không quá 3 phút, hình ảnh và âm thanh rõ nét, phụ đề tiếng Việt, thuyết minh bằng tiếng Việt rõ ràng</t>
  </si>
  <si>
    <t>Xã hội cổ đại</t>
  </si>
  <si>
    <t>Bản đồ thể hiện thế giới cổ đại</t>
  </si>
  <si>
    <t>Học sinh biết được vị trí địa lý, điều kiện tự nhiên và vị thế của các quốc gia cổ đại.</t>
  </si>
  <si>
    <t>Bộ bản đồ thể hiện thế giới cổ đại, chỉ rõ phạm vi, vị trí địa lý, điều kiện tự nhiên, vị thế của các quốc gia cổ đại và các trung tâm văn minh lớn. Trong đó thể hiện rõ về điều kiện tự nhiên, các con sông, đường giao thông, các thành bang, thành phố cổ có chú dẫn đối chiếu với địa danh hiện nay. Một bộ gồm: Trung Quốc, Ấn Độ , La Mã , Hy Lạp , Lưỡng Hà, Ai Cập;
Mỗi quốc gia cổ đại có một bản đồ, kích thước (720x1020)mm, dung sai 10mm, in offset 4 màu trên giấy couché có định lượng 200g/m2, cán OPP mờ,
(Bản đồ về thế giới cổ đại và các quốc gia cổ đại nêu trên có thể thay thế bằng bản đồ điện tử hoặc video/clip, mỗi video/clip có độ dài không quá 3 phút, hình ảnh và âm thanh rõ nét, phụ đề tiếng Việt, thuyết minh bằng tiếng Việt rõ ràng).</t>
  </si>
  <si>
    <t>Đông Nam Á từ khoảng thời gian giáp Công nguyên đến thế kỷ X</t>
  </si>
  <si>
    <t>Khái lược về Đông Nam Á và các vương quốc cổ đại ở Đông Nam Á</t>
  </si>
  <si>
    <t>Bản đồ thể hiện Đông Nam Á và các vương quốc cổ đại ở Đông Nam Á</t>
  </si>
  <si>
    <t>Học sinh biết được sơ lược về vị trí địa lí của vùng Đông Nam Á và vị thế của các quốc gia cổ đại ở khu vực từ đầu công nguyên đến thế kỷ X.</t>
  </si>
  <si>
    <t>-  Bộ bản đồ thể hiện các vương quốc cổ đại ở Đông Nam Á gồm có 03 tờ :
+ 01 tờ bản đồ Đông Nam Á cổ đại;
+ 01 tờ bản đồ Đông Nam Á khoảng thế kỉ 7;
+ 01 tờ bản đồ Đông Nam Á thế kỉ 10.
-  Mỗi bản đồ thể hiện rõ điều kiện tự nhiên, vị trí, phạm vi của các quốc gia cổ đại, có ghi rõ địa danh hồi đó và có chú dẫn với địa danh hiện nay.
- Mỗi bản đồ có kích thước (720x1020)mm, dung sai 10mm, in offset 4 màu trên giấy couché có định lượng 200g/m2, cán OPP mờ.</t>
  </si>
  <si>
    <t>Giao lưu thương mại và văn hóa ở Đông Nam Á từ đầu Công nguyên đến thế kỉ X</t>
  </si>
  <si>
    <t>Bản đồ thể hiện hoạt động thương mại trên Biển Đông.</t>
  </si>
  <si>
    <t>Học sinh hiểu được những tác động chính của quá trình giao lưu thương mại, văn hóa và những thành tựu văn minh tiêu biểu ở Đông Nam Á từ đầu Công nguyên đến thế kỉ X.</t>
  </si>
  <si>
    <t>-  Bản đồ thể hiện hoạt động thương mại trên Biển Đông và “con đường tơ lụa trên biển” từ khoảng đầu Công nguyên đến thế kỉ X, thể hiện rõ hệ thống giao thương quốc tế và Đông Nam Á, có ghi rõ địa danh hồi đó và có chú dẫn với địa danh hiện nay.
- Bản đồ có kích thước (720x1020)mm, dung sai 10mm, in offset 4 màu trên giấy couché có định lượng 200g/m2, cán OPP mờ.</t>
  </si>
  <si>
    <t>Phim tài liệu thể hiện một số thành tựu văn minh Đông Nam Á</t>
  </si>
  <si>
    <t>-  Hai đoạn phim tài liệu thể hiện một số thành tựu văn minh Đông Nam Á: Barabodur (Indonesia), óc Eo (Việt Nam).
-  Mỗi đoạn phim có thời lượng không quá 3 phút, hình ảnh và âm thanh rõ nét, phụ đề tiếng Việt, thuyết minh bằng tiếng Việt rõ ràng.</t>
  </si>
  <si>
    <t>Việt Nam từ khoảng thế kỷ VII TCN đến thế kỷ X</t>
  </si>
  <si>
    <t>Nhà nước Văn Lang, Âu Lạc</t>
  </si>
  <si>
    <t>Bản đồ thể hiện nước Văn Lang và nước Âu Lạc</t>
  </si>
  <si>
    <t>Học sinh xác định được phạm vi và địa dư của nước Văn Lang, Âu Lạc</t>
  </si>
  <si>
    <t>Một tờ bản đồ vẽ trên nền bản đồ Việt Nam và khu vực hiện nay, thể hiện phạm vi và vị thế của Văn Lang, Âu Lạc, có ghi rõ địa danh hồi đó và có chú dẫn với địa danh hiện nay.
Bản đồ có kích thước (720x1020)mm, dung sai 10mm, in offset 4 màu trên giấy couché có định lượng 200g/m2, cán OPP mờ.</t>
  </si>
  <si>
    <t>Phim thể hiện đời sống xã hội và phong tục của người Văn Lang, Âu Lạc.</t>
  </si>
  <si>
    <t>Học sinh làm việc nhóm: tự phân tích, mô tả, so sánh, đánh giá</t>
  </si>
  <si>
    <t>- Phim thể hiện đời sống cư dân, xã hội thời Văn Lang, Âu Lạc gồm 3 phim:
+ 01 phim ngắn giới thiệu về đời sống xã hội và phong tục của người Văn Lang, Âu Lạc.
+ 01 phim tài liệu giới thiệu hiện vật lịch sử liên quan đến Văn Lang, Âu lạc: Trống đồng và hiện vật khảo cổ học thuộc các văn hóa Xóm Ren và Đông Sơn; Thành cổ Loa.
+ 01 phim về đời sống cư dân Văn Lang, cách xác định thời gian của người Việt cổ, tổ chức nhà nước Văn Lang, phong tục, truyền thống (có thể dựa trên chất liệu của các truyền thuyết) công cuộc trị thủy, tục xăm mình của người Việt cổ, tín ngưỡng tổ tiên, tục ăn trầu, múa hát..., của người Việt cổ.
-  Mỗi phim có thời lượng không quá 3 phút, hình ảnh và âm thanh rõ nét, phụ đề tiếng Việt, thuyết minh bằng tiếng Việt.</t>
  </si>
  <si>
    <t>Thời kì Bắc thuộc và chống Bắc thuộc từ thế kỉ II trước Công nguyên đến năm 938</t>
  </si>
  <si>
    <t>Bản đồ thể hiện Việt Nam dưới thời Bắc thuộc</t>
  </si>
  <si>
    <t>Học sinh lập được biểu đồ, sơ đồ và trình bày được những nét chính các cuộc khởi nghĩa tiêu biểu của nhân dân Việt Nam trong thời kì Bắc thuộc</t>
  </si>
  <si>
    <t>- Bộ bản đồ Việt Nam dưới thời Bắc thuộc được vẽ trên nền bản đồ Việt Nam và khu vực hiện nay, thể hiện được địa dư, vị thế của Việt Nam trong thời Bắc thuộc, gồm 02 tờ:
+ 01 tờ bản đồ thể hiện những sự kiện chính trong tiến trình lịch sử Việt Nam từ thế kỷ II TCN đến năm 938.
+ 01 tờ bản đồ thể hiện Chiến thắng Bạch Đằng năm 938.
- Mỗi bản đồ có kích thước (720x1020)mm, dung sai 10mm, in offset 4 màu trên giấy couché có định lượng 200g/m2, cán OPP mờ.</t>
  </si>
  <si>
    <t>Phim thể hiện các cuộc khởi nghĩa tiêu biểu trong thời kỳ Bắc thuộc và về Chiến thắng Bạch Đằng năm 938.</t>
  </si>
  <si>
    <t>Học sinh hiểu được diễn biến chính, tầm vóc, ý nghĩa của Chiến thắng Bạch Đằng năm 938</t>
  </si>
  <si>
    <t>Các phim thể hiện diễn biến, tầm vóc, ý nghĩa của một số cuộc khởi nghĩa tiêu biểu trong thời kỳ Bắc thuộc và Chiến thắng Bạch Đằng năm 938.
-  Một đoạn phim ngắn thể hiện diễn biến cơ bản, tầm vóc, ý nghĩa của các cuộc khởi nghĩa tiêu biểu: Khởi nghĩa Hai Bà Trưng, Khởi nghĩa Bà Triệu; khởi nghĩa Lý Bí và nước Vạn Xuân, Khởi nghĩa Mai Thúc Loan, Khởi nghĩa Phùng Hưng; Họ Khúc và công cuộc vận động tự chủ.
- Một phim ngắn thể hiện công cuộc vận động tự chủ của Dương Đình Nghệ, về Ngô Quyền và Chiến thắng Bạch Đằng năm 938.
- Một số đoạn phim ngắn giới thiệu một số di tích lịch sử và lễ hội liên quan đến một số vị anh hùng dân tộc đấu tranh chống Bắc thuộc (Hai Bà Trưng, Bà Triệu, Phừng Hưng, Ngô Quyền).
-  Mỗi phim có thời lượng không quá 3 phút, hình ảnh và âm thanh rõ nét, phụ đề tiếng Việt, thuyết minh bằng tiếng Việt.</t>
  </si>
  <si>
    <t>Các vương quốc Champa và Phù Nam</t>
  </si>
  <si>
    <t>Lược đồ thể hiện địa dư, vị thế và lịch sử vương quốc Champa và vương quốc Phù Nam</t>
  </si>
  <si>
    <t>Học sinh hiểu được địa dư, vị thế, sự thành lập và quá trình phát triển của Champa và Phù Nam</t>
  </si>
  <si>
    <t>- Bộ bản đồ gồm 2 tờ:
+ 01 tờ bản đồ Champa từ thế kỷ I TCN đến thế kỷ XV, thể hiện được địa dư, vị thế, quá trình hình thành và phát triển của quốc gia Champa.
+ 01 tờ bản đồ Phù Nam từ thế kỷ I TCN đến thế kỷ XV thể hiện được địa dư, vị thế, quá trình hình thành và phát triển của quốc gia Phù Nam.
- Bản đồ có kích thước (720x1020)mm, dung sai 10mm, in offset 4 màu trên giấy couché có định lượng 200g/m2, cán láng OPP mờ.</t>
  </si>
  <si>
    <t>3.2</t>
  </si>
  <si>
    <t>Phim thể hiện đời sống cư dân, phong tục, văn hóa của các vương quốc cổ đại Champa và Phù Nam</t>
  </si>
  <si>
    <t>Học sinh hiểu được những nét chính về tổ chức xã hội, kinh tế và văn hóa của Champa và Phù Nam</t>
  </si>
  <si>
    <t>Một số phim ngắn thể hiện các nội dung:
- 01 phim về đời sống của cư dân, các di tích, di sản văn hóa Champa.
-  01 phim ngắn về đời sống của cư dân, các di tích, di sản văn hóa Phù Nam.
Mỗi phim có thời lượng không quá 3 phút, hình ảnh và âm thanh rõ nét, phụ đề tiếng Việt, thuyết minh bằng tiếng việt.</t>
  </si>
  <si>
    <t>Giúp giáo viên xây dựng kế hoạch dạy học (giáo án) điện tử, chuẩn bị bài giảng điện tử, chuẩn bị các học liệu điện tử, chuẩn bị các bài tập, bài kiểm tra, đánh giá điện tử phù hợp với Chương trình.</t>
  </si>
  <si>
    <t>Bộ học liệu điện tử được xây dựng theo Chương trình môn học Lịch sử và Địa lý (CT 2018), có hệ thống học liệu điện tử (hình ảnh, bản đồ, sơ đồ, lược đồ, âm thanh, video, các câu hỏi, đề kiểm tra,...) đi kèm và được tổ chức, quản lý thành hệ thống thư viện điện tử, thuận lợi cho tra cứu và sử dụng. Bộ học liệu sử dụng được trên máy tính trong môi trường không kết nối internet. Phải đảm bảo tối thiểu các chức năng:
-  Chức năng hỗ trợ soạn giáo án điện tử;
- Chức năng hướng dẫn chuẩn bị bài giảng điện tử;
-  Chức năng hướng dẫn và chuẩn bị và sử dụng học liệu điện tử (hình ảnh, bản đồ, sơ đồ, lược đồ, âm thanh, hình ảnh,...);
- Chức năng hướng dẫn và chuẩn bị các bài tập;
-  Chức năng hỗ trợ công tác kiểm tra, đánh giá</t>
  </si>
  <si>
    <t>B. PHÂN MÔN ĐỊA LÝ</t>
  </si>
  <si>
    <t>TRANH ẢNH, VIDEO</t>
  </si>
  <si>
    <t>Bản đồ: Phương tiện thể hiện bề mặt Trái đất</t>
  </si>
  <si>
    <t>Lưới kinh vĩ tuyến;
Một số lưới chiếu toàn cầu</t>
  </si>
  <si>
    <t>Học sinh hiểu được về cách biểu diễn hình cầu của Trái đất lên mặt phẳng, có ý niệm về sự biến dạng bản đồ.</t>
  </si>
  <si>
    <t>Lưới kinh vĩ tuyến của 04 lưới chiếu toàn cầu học sinh thường gặp (phép chiếu cực ở Bắc Cực và Nam Cực).
Kích thước (720x1020)mm, dung sai 10mm, in offset 4 màu trên giấy couché định lượng 200g/m2, cán OPP mờ.</t>
  </si>
  <si>
    <t>Trích mảnh bản đồ thông dụng: Bản đồ địa hình, Bản đồ hành chính, Bản đồ đường giao thông, Bản đồ du lịch.</t>
  </si>
  <si>
    <t>Học sinh phân biệt được các ký hiệu bản đồ, thao tác được một số bài tập: xác định độ cao tuyệt đối và độ cao tương đối, do khoảng cách, xác định phương hướng, tìm đường đi,...</t>
  </si>
  <si>
    <t>Trích mảnh bản đồ (thuộc lãnh thổ Việt Nam): Bản đồ địa hình tỉ lệ 1:50.000 đến 1:100.000. Bản đồ hành chính, bản đồ giao thông và bản đồ du lịch tỉ lệ 1: 200.000.
Kích thước (420x590)mm, dung sai 10mm, in offset 4 màu trên giấy couché định lượng 200g/m2, cán OPP mờ.</t>
  </si>
  <si>
    <t>Trái đất- hành tinh của hệ Mặt Trời</t>
  </si>
  <si>
    <t>Sơ đồ Chuyển động của Trái đất quanh Mặt Trời</t>
  </si>
  <si>
    <t>Học sinh có được ý niệm chính xác về Chuyển động của Trái đất quanh trục và quanh Mặt Trời</t>
  </si>
  <si>
    <t>Sơ đồ chuyển động của Trái đất quanh trục và quanh Mặt Trời.
Kích thước (420x590)mm, dung sai 10mm, in offset 4 màu trên giấy couché định lượng 200g/m2, cán OPP mờ.</t>
  </si>
  <si>
    <t>Sơ đồ hiện tượng ngày đêm dài ngắn theo mùa</t>
  </si>
  <si>
    <t>Học sinh trình bày được hiện tượng ngày đêm dài ngắn theo mùa, ở bán cầu Bắc và bán cầu Nam</t>
  </si>
  <si>
    <t>Hình Trái đất để giải thích hiện tượng dài ngan theo mùa ở một vĩ độ trung bình. Hình Trái đất với ghi chú độ dài ngày ngược nhau ở hai bán cầu. Thêm hình ảnh minh họa (ví dụ cảnh đêm trắng ở Saint Peterburg, cảnh quan sát cực quang ở Nauy,...).
Kích thước (420x590)mm, dung sai 10mm, in offset 4 màu trên giấy couché định lượng 200g/m2, cán OPP mờ.</t>
  </si>
  <si>
    <t>2.3</t>
  </si>
  <si>
    <t>Video/Phần mềm mô phỏng về:
- Chuyển động của Trái đất quanh Mặt trời;
-  Ngày đêm luân phiên và ngày đêm dài ngắn theo mùa.
Video/Phần mềm mô phỏng phải đảm bảo tính khoa học, độ phân giải và tương phản màu sắc tốt. Có phụ đề/ghi chú tiếng Việt.</t>
  </si>
  <si>
    <t>Cấu tạo của Trái đất, vỏ Trái đất</t>
  </si>
  <si>
    <t>Tranh về cấu tạo bên trong Trái đất</t>
  </si>
  <si>
    <t>Học sinh hiểu được cấu tạo bên trong Trái đất; cấu tạo của thạch quyển; cơ chế các mảng kiến tạo xô vào nhau và tách ra xa nhau.</t>
  </si>
  <si>
    <t>Tranh thể hiện các nội dung:
-  Cấu tạo bên trong Trái đất gồm lõi (lõi trong, lõi ngoài, lớp manti (manti dưới và manti trên), thạch quyển (manti trên cùng và vỏ Trái đất).
-  Sơ đồ thạch quyển thể hiện độ dày mỏng khác nhau giữa lục địa và đại dương.
-  Sơ đồ hai mảng xô vào nhau.
-  Sơ đồ hai mảng tách xa nhau.
Kích thước (720x1020)mm, dung sai 10mm, in offset 4 màu trên giấy couché định lượng 200g/m2, cán opp mờ</t>
  </si>
  <si>
    <t>Tranh về sơ đồ cấu tạo núi lửa</t>
  </si>
  <si>
    <t>Học sinh hiểu được cấu tạo núi lửa, tại sao có hiện tượng núi lửa phun trào.</t>
  </si>
  <si>
    <t>Tranh về Sơ đồ cấu tạo bên trong núi lửa và sơ đồ giải thích về sự hoạt động núi lửa do va chạm các mảng kiến tạo.
Kèm thêm ảnh của một số núi lửa nổi tiếng trên thế giới, núi lửa đã tắt trong nước.
Kích thước (720x1020)mm, dung sai 10mm, in offset 4 màu trên giấy couché định lượng 200g/m2, cán OPP mờ.</t>
  </si>
  <si>
    <t>3.3</t>
  </si>
  <si>
    <t>Tranh về các dạng địa hình trên Trái đất</t>
  </si>
  <si>
    <t>Học sinh hiểu được các dạng địa hình chính trên lục địa và đại dương. Liên hệ giữa hình dạng (trên tranh, ảnh) với trên bản đồ.</t>
  </si>
  <si>
    <t>Tranh thể hiện các dạng địa hình chính: núi, cao nguyên, đồng bằng; thềm lục địa, sườn lục địa, vực biển.
Kích thước (720x1020)mm, dung sai 10mm, in offset 4 màu trên giấy couché định lượng 200g/m2, cán OPP mờ.</t>
  </si>
  <si>
    <t>3.4</t>
  </si>
  <si>
    <t>Tranh về hiện tượng tạo núi</t>
  </si>
  <si>
    <t>Học sinh hiểu được các quá trình nội sinh và quá trình ngoại sinh trong tạo núi.</t>
  </si>
  <si>
    <t>Tranh thể hiện các nội dung:
-  Sơ đồ khối (3D) mô tả các quá trình nội sinh: uốn nếp và đứt gãy.
-  Các hình ảnh mô tả các quá trình ngoại sinh, thành tạo địa hình do gió, do nước chảy, do hòa tan (karst), do sóng biển,...
Kích thước (420x590)mm, dung sai 10mm, in offset 4 màu trên giấy couché định lượng 200g/m2, cán OPP mờ.</t>
  </si>
  <si>
    <t>3.5</t>
  </si>
  <si>
    <t>Mô phỏng động về các địa mảng xô vào nhau</t>
  </si>
  <si>
    <t>Video/Phần mềm mô phỏng 3D, mô tả về sự chuyển động của dòng vật chất bên trong manti, làm cho các mảng đại dương và lục địa xô vào nhau. Kết quả là tạo núi, hiện tượng núi lửa phun, hình thành trũng đại dương.
Video/Phần mềm mô phỏng có độ dài khoảng 3 phút, đảm bảo tính khoa học, độ phân giải và tương phản màu sắc tốt để sử dụng khi chiếu Projector. Có phụ đề/ghi chú tiếng Việt.</t>
  </si>
  <si>
    <t>3.6</t>
  </si>
  <si>
    <t>Video/clip về hoạt động phun trào của núi lửa. Cảnh quan vùng núi lửa.</t>
  </si>
  <si>
    <t>Học sinh hiểu được hoạt động núi lửa và cảnh quan vùng núi lửa</t>
  </si>
  <si>
    <t>Video/Clip dài khoảng 3 phút, bao gồm track về núi lửa phun trào và các track về cảnh quan núi lửa (thu hút con người đến sinh sống và hoạt động kinh tế,...)
Video/Clip có màu sắc, độ phân giải và âm thanh phải đảm bảo chất lượng tốt. Có phụ đề/ghi chú tiếng Việt.</t>
  </si>
  <si>
    <t>Khí hậu và biến đổi khí hậu</t>
  </si>
  <si>
    <t>4.1</t>
  </si>
  <si>
    <t>Sơ đồ các tầng khí quyển.
Các loại mây</t>
  </si>
  <si>
    <t>Học sinh hiểu được cấu trúc theo chiều cao của khí quyển, tầm quan trọng đặc biệt của tầng đối lưu; Các loại mây theo độ cao và liên quan đến thời tiết</t>
  </si>
  <si>
    <t>Sơ đồ các tầng khí quyển: chú ý độ cao của các tầng và có sự thay đổi độ dày khí quyển từ xích đạo đến cực. Sơ đồ có các đối tượng để tạo sự liên tưởng trong tư duy học sinh.
Hỉnh ảnh các loại mây thường quan sát được theo độ cao.
Kích thước (720x1020)mm, dung sai 10mm, in offset 4 màu trên giấy couché định lượng 200g/m2, cán OPP mờ.</t>
  </si>
  <si>
    <t>4.2</t>
  </si>
  <si>
    <t>Các đai khí áp và các loại gió thường xuyên trên Trái đất
Gió đất - gió biển</t>
  </si>
  <si>
    <t>Học sinh trình bày được các đai khí áp và các loại gió thường xuyên trên Trái đất, hướng gió thịnh hành. Hiểu được gió đất - gió biển và việc sử dụng năng lượng gió trong cuộc sống.</t>
  </si>
  <si>
    <t>Sơ đồ Trái đất với các đai áp cao, đai áp thấp, gió thổi từ đai áp cao đến đai áp thấp; có thể bổ sung các vòng hoàn lưu khí quyển.
Sơ đồ gió đất - gió biển.
Kích thước (420x590)mm, dung sai 10mm, in offset 4 màu trên giấy couché định lượng 200g/m2, cán OPP mờ.</t>
  </si>
  <si>
    <t>4.3</t>
  </si>
  <si>
    <t>Biểu đồ, lược đồ về biến đổi khí hậu</t>
  </si>
  <si>
    <t>Học sinh hiểu được các biểu hiện của biến đổi khí hậu, tác động của nó đến thiên nhiên và cuộc sống trên Trái đất ở những vùng khác nhau.
Cách ứng phó với biến đổi khí hậu.</t>
  </si>
  <si>
    <t>-  Biểu đồ về hiện tượng nóng lên toàn cầu (so sánh với nhiệt độ trung bình Trái đất thời kỳ tiền công nghiệp).
-  Lược đồ về các khu vực bị ảnh hưởng mạnh do biến đổi khí hậu (thiên tai, nước biển dâng,...).
-  Một số hình ảnh về tác động của biến đổi khí hậu và ứng phó với biến đổi khí hậu.
Kích thước (720x1020)mm, dung sai 10mm, in offset 4 màu trên giấy couché định lượng 200g/m2, cán OPP mờ.</t>
  </si>
  <si>
    <t>4.4</t>
  </si>
  <si>
    <t>Video/clip về sự nóng lên toàn cầu (Global warming)</t>
  </si>
  <si>
    <t>Video/clip về sự nóng lên toàn cầu từ cuối thế kỷ XIX đến nay.
Video/clip có thời lượng không quá 3 phút, âm thanh rõ, hình ảnh đẹp, sinh động, phụ đề và thuyết minh bằng tiếng Việt</t>
  </si>
  <si>
    <t>4.5</t>
  </si>
  <si>
    <t>Video/Clip về tác động của nước biển dâng</t>
  </si>
  <si>
    <t>Học sinh hiểu Việt Nam là nước chịu tác động mạnh của biến đổi khí hậu</t>
  </si>
  <si>
    <t>Video/Clip về tác động của nước biển dâng đến đồng bằng sông Cửu Long, nội dung dựa trên kịch bản biến đổi khí hậu mới nhất mà Chính phủ Việt Nam công bố.
Video/clip có thời lượng không quá 3 phút, âm thanh rõ; hình ảnh đẹp, sinh động; phụ đề và thuyết minh bằng tiếng Việt</t>
  </si>
  <si>
    <t>4.6</t>
  </si>
  <si>
    <t>Video/clip về thiên tai và ứng phó với thiên tai ở Việt Nam</t>
  </si>
  <si>
    <t>Học sinh có nhận thức đúng và hành động đúng trong ứng phó với thiên tai</t>
  </si>
  <si>
    <t>Video/clip về thiên tai và ứng phó với thiên tai ở Việt Nam, lựa chọn các thiên tai có liên quan đến thời tiết, khí hậu như bão, lụt, lũ quét, lũ ống, sạt lở đất ở miền núi, sạt lở bờ sông, xâm nhập mặn, hạn hán.
Video/clip có thời lượng không quá 3 phút, âm thanh rõ; hình ảnh đẹp, sinh động; phụ đề và thuyết minh bằng tiếng Việt</t>
  </si>
  <si>
    <t>Nước trên Trái đất</t>
  </si>
  <si>
    <t>5.1</t>
  </si>
  <si>
    <t>Sơ đồ tuần hoàn nước và biểu đồ thành phần của thủy quyển</t>
  </si>
  <si>
    <t>Học sinh hiểu được vòng tuần hoàn lớn của nước trên Trái đất (còn gọi là chu trình thủy văn</t>
  </si>
  <si>
    <t>Tranh thể hiện Sơ đồ khối, trên đó thể hiện sự tuần hoàn của nước từ đại dương, ngưng kết (mây), chuyển vận do gió, giáng thủy (tuyết và mưa), các nguồn trữ nước (băng tuyết vĩnh viễn, nước ngầm, sông hồ, thực vật,.. .kể cả các công trình thủy lợi) và trở lại biển.
Kích thước (720x1020)mm, dung sai 10mm, in offset 4 màu trên giấy couché định lượng 200g/m2, cán OPP mờ</t>
  </si>
  <si>
    <t>5.2</t>
  </si>
  <si>
    <t>Video/clip về giáo dục tiết kiệm nước</t>
  </si>
  <si>
    <t>Học sinh thay đổi nhận thức và hành vi trong sử dụng tiết kiệm nước</t>
  </si>
  <si>
    <t>Video/Clip sử dụng những hành ảnh chân thực, kết hợp với các tài liệu sơ đồ, biểu đồ để học sinh hiểu được nước là tài nguyên hữu hạn, thậm chí là quý hiếm. Sử dụng tiết kiệm nước bao gồm cả việc tái sử dụng nước.
Video/clip có thời lượng không quá 3 phút âm thanh rõ; hình ảnh đẹp, sinh động; phụ đề và thuyết minh bằng tiếng Việt</t>
  </si>
  <si>
    <t>Đất và sinh vật trên Trái đất</t>
  </si>
  <si>
    <t>6.1</t>
  </si>
  <si>
    <t>Tranh minh họa phẫu diện một số loại đất chính</t>
  </si>
  <si>
    <t>Học sinh có ý niệm về các tầng đất của một số loại đất chính trên thế giới</t>
  </si>
  <si>
    <t>Tranh mô tả phẫu diện tiêu biểu cho các loại đất chính, đại diện cho các đới cảnh quan chính trên thế giới.
Kích thước (420 x 590)mm, dung sai 10mm, in offset 4 màu trên giấy couché định lượng 200g/m2, cán OPP mờ.</t>
  </si>
  <si>
    <t>6.2</t>
  </si>
  <si>
    <t>Tranh về hệ sinh thái rừng nhiệt đới</t>
  </si>
  <si>
    <t>Học sinh hiểu được về hệ sinh thái rừng nhiệt đới</t>
  </si>
  <si>
    <t>Tranh thể hiện những nét đặc trưng tiêu biểu của cấu trúc, thành phần của hệ sinh thái rừng nhiệt đới (rừng mưa).
Kích thước (420 x 590)mm, dung sai 10mm, in offset 4 màu trên giấy couché định lượng 200g/m2, cán OPP mờ.</t>
  </si>
  <si>
    <t>6.3</t>
  </si>
  <si>
    <t>video/clip về đới sông của động vật hoang dã, vấn đề bảo vệ đa dạng sinh học</t>
  </si>
  <si>
    <t>Học sinh thêm yêu động vật hoang dã, nâng cao nhận thức về bảo vệ đa dạng sinh học</t>
  </si>
  <si>
    <t>Video/clip chọn giới thiệu một số loài động vật hoang dã (nên chọn loài thú), giới thiệu về sự phụ thuộc của loài này vào sinh cảnh. Việc bảo vệ đa dạng sinh học theo nhiều cấp độ (loài, gen, sinh cảnh, hệ sinh thái,...).
Video/clip có thời lượng không quá 3 phút âm thanh rõ; hình ảnh đẹp, sinh động; phụ đề và thuyết minh bằng tiếng Việt</t>
  </si>
  <si>
    <t>Con người và thiên nhiên</t>
  </si>
  <si>
    <t>Một số hình ảnh về con người làm thay đổi thiên nhiên Trái đất</t>
  </si>
  <si>
    <t>Học sinh hiểu được rằng nhân loại là lực lượng to lớn đang làm thay đổi bộ mặt của hành tinh,</t>
  </si>
  <si>
    <t>Tranh thể hiện Các hình ảnh tiêu biểu, thể hiện tác động tích cực và tiêu cực của con người lên thiên nhiên ở quy mô lớn (liên quan đến việc sử dụng và khai thác tài nguyên) và thay đổi cảnh quan.
Kích thước (720x1020) mm, dung sai 10mm, in offset 4 màu trên giấy couché định lượng 200g/m2, cán OPP mờ.</t>
  </si>
  <si>
    <t>BẢN ĐỒ</t>
  </si>
  <si>
    <t>Bản đồ: phương tiện thể hiện bề mặt Trái đất</t>
  </si>
  <si>
    <t>Tập bản đồ Địa lí đại cương</t>
  </si>
  <si>
    <t>Học sinh khai thác các nội dung liên quan đến lưới kinh vĩ, các yếu tố bản đồ, phương pháp thể hiện bản đồ.</t>
  </si>
  <si>
    <t>Tập bản đồ có cấu trúc nội dung logic, đầy đủ, phù hợp với CT2018.</t>
  </si>
  <si>
    <t>Trái đất - hành tinh của hệ Mặt Trời</t>
  </si>
  <si>
    <t>Lược đồ múi giờ trên Thế giới, Bản đồ Các khu vực giờ GMT</t>
  </si>
  <si>
    <t>Học sinh hiểu được hệ quả địa lý do Trái đất quay quanh trục. Vận dụng vào việc theo dõi các sự kiện trên thế giới.</t>
  </si>
  <si>
    <t>Bản đồ treo tường. Bản đồ có thể hiện các quốc gia để học sinh làm bài tập.
Gồm 2 nội dung:
- Lược đồ Múi giờ (15°).
- Bản đồ giờ GMT (UTC).
Kích thước (720x1020)mm, dung sai 10mm, in offset 4 màu trên giấy couché định lượng 200g/m2, cán OPP mờ.</t>
  </si>
  <si>
    <t>Cấu tạo của Trái đất. Vỏ Trái đất</t>
  </si>
  <si>
    <t>Bản đồ các mảng kiến tạo, vành đai động đất, núi lửa</t>
  </si>
  <si>
    <t>Học sinh nẳm được kiến thức cơ bản về các mảng kiến tạo và quy luật phân bố động đất, núi lừa trên thế giới</t>
  </si>
  <si>
    <t>Bản đồ treo tường. Nền lục địa nên có vờn bóng địa hình, nhất là các mạch núi chính (Himalaya, Andes, Rockie, Alps,...). Thể hiện rõ các mảng kiến tạo, hướng dịch chuyển (xô vào nhau, tách xa nhau), các khu vực có động đất, núi lửa, sóng thần.
Kích thước (720x1020)mm, dung sai 10mm, in offset 4 màu trên giấy couché định lượng 200g/m2, cán OPP mờ.</t>
  </si>
  <si>
    <t>Bản đồ hình thể bán cầu Tây</t>
  </si>
  <si>
    <t>Học sinh hiểu được đặc điểm của địa hình hành tinh.</t>
  </si>
  <si>
    <t>Bản đồ treo tường. Nội dung thể hiện rõ yêu cầu của bản đồ hình thể bán cầu Tây. Có bản đồ nhỏ miền Cực Nam.
Kích thước (720x1020)mm, dung sai 10mm, in offset 4 màu trên giấy couché định lượng 200g/m2, cán OPP mờ.</t>
  </si>
  <si>
    <t>Bản đồ hình thể bán cầu Đông</t>
  </si>
  <si>
    <t>Bản đồ treo tường. Nội dung thể hiện rõ yêu cầu của bản đồ hình thể bán cầu Đông. Có bản đồ nhỏ miền Cực Bắc.
Kích thước (720x1020)mm, dung sai 10mm, in offset 4 màu trên giấy couché định lượng 200g/m2, cán OPP mờ.</t>
  </si>
  <si>
    <t>Bản đồ lượng mưa trung bình năm trên thế giới.</t>
  </si>
  <si>
    <t>Học sinh trình bày được sự phân bố mưa trên thế giới, các vùng mưa nhiều và các vùng mưa ít, ảnh hưởng của địa hình và dòng biển.</t>
  </si>
  <si>
    <t>Bản đồ treo tường, phân tầng màu lượng mưa. Trên đại dương có các dòng biển nóng và dòng biển lạnh ven bờ. Có kèm theo một số biểu đồ mưa ở một số địa diem
Kích thước (720x1020)mm, dung sai 10mm, in offset 4 màu trên giấy couché định lượng 200g/m2, cán OPP mờ.</t>
  </si>
  <si>
    <t>Bản đồ các đới khí hậu trên Trái đất</t>
  </si>
  <si>
    <t>Học sinh chỉ ra được sự phân bố các đới khí hậu trên Trái đất ở hai bán cầu</t>
  </si>
  <si>
    <t>Bản đồ treo tường. Chia ra 3 đới (nóng, ôn hòa, lạnh) và có chi tiết về; đới nóng (xích đạo cận xích đạo, nhiệt đới), đới ôn hòa (cận nhiệt đới, ôn đới, cận cực), đới lạnh (hàn đới). Có các biểu đồ nhiệt, mưa ở một số địa điểm đại diện cho các đới khí hậu.
Kích thước (720x1020)mm, dung sai 10mm, in offset 4 màu trên giấy couché định lượng 200g/m2, cán OPP mờ.</t>
  </si>
  <si>
    <t>Bản đồ hải lưu ở đại dương thế giới</t>
  </si>
  <si>
    <t>Học sinh hiểu được các dòng biển, sự tuần hoàn nước trong đại dương thế giới</t>
  </si>
  <si>
    <t>Bản đồ treo tường. Nội dung thể hiện các dòng biển trên mặt do gió, gồm các dòng biển nóng và các dòng biển lạnh.
Bản đồ phải thể hiện rõ ràng để học sinh nhận biết được các vòng tuần hoàn trong đại dương thế giới.
Kích thước (720x1020)mm, dung sai 10mm, in offset 4 màu trên giấy couché định lượng 200g/m2, cán OPP mờ.</t>
  </si>
  <si>
    <t>Bản đồ các loại đất chính trên Trái đất</t>
  </si>
  <si>
    <t>Học sinh nắm được sự phân bố của các loại đất chính, tiêu biểu của các đới cảnh quan trên thế giới</t>
  </si>
  <si>
    <t>Bản đồ treo tường. Thể hiện các loại đất chính của các đới cảnh quan thiên nhiên trên Trái đất. Kích thước (720x1020)mm, dung sai 10mm, in offset 4 màu trên giấy couché định lượng 200g/m2, cán OPP mờ.</t>
  </si>
  <si>
    <t>Bản đồ các đới thiên nhiên trên Trái đất</t>
  </si>
  <si>
    <t>Học sinh nắm được sự phân bố các đới thiên nhiên, các đặc điểm chính của các đới thiên nhiên này.</t>
  </si>
  <si>
    <t>Bản đồ treo tường. Thể hiện các đới thiên nhiên. Ngoài khung bản đồ có một số ảnh minh họa về các đới thiên nhiên này.
Kích thước (720 x 1020)mm, dung sai 10mm, in offset 4 màu trên giấy couché định lượng 200g/m2, cán OPP mờ.</t>
  </si>
  <si>
    <t>7.1</t>
  </si>
  <si>
    <t>Bản đồ phần bố các chủng tộc trên thế giới</t>
  </si>
  <si>
    <t>Học sinh hiểu được các chủng tộc chính trên thế giới. Các chủng người lai.</t>
  </si>
  <si>
    <t>Bản đồ treo tường, thể hiện rõ ràng sự phân bố của các chủng tộc trên thế giới, các khu vực chủ yếu là các chủng người lai.
Bản đồ có kèm hình ảnh về các chủng tộc.
Kích thước (720 x 1020)mm, dung sai 10mm, in offset 4 màu trên giấy couché định lượng 200g/m2, cán OPP mờ.</t>
  </si>
  <si>
    <t>7.2</t>
  </si>
  <si>
    <t>Bản đồ phân bố dân cư thế giới</t>
  </si>
  <si>
    <t>Học sinh hiểu được tại sao có sự phân bố dân cư rộng khắp, nhưng không đều trên địa cầu.</t>
  </si>
  <si>
    <t>Bản đồ treo tường, thể hiện mật độ dân số theo các vùng (không phải mật độ dân số theo quốc gia), chú ý các yếu tố địa lý chung và các thành phố lớn.
Bản đồ có kèm thêm biểu đồ.
Kích thước (720 x 1020)mm, dung sai 10mm, in offset 4 màu trên giấy couché định lượng 200g/m2, cán OPP mờ.</t>
  </si>
  <si>
    <t>Bản đồ dùng cho nhiều chủ đề</t>
  </si>
  <si>
    <t>Nội dung đáp ứng theo các chủ đề lớp 6 của CT 2018.</t>
  </si>
  <si>
    <t>Đáp ứng các chủ đề lớp 6, 7 của CT2018.</t>
  </si>
  <si>
    <t>8.3</t>
  </si>
  <si>
    <t>Atlat địa lí Việt Nam</t>
  </si>
  <si>
    <t>Đáp ứng các chủ đề lớp 6, 7, 8 và lớp 9 của CT2018.</t>
  </si>
  <si>
    <t>Quả địa cầu (tự nhiên và chính trị)</t>
  </si>
  <si>
    <r>
      <t xml:space="preserve">Quả địa cầu đường kính </t>
    </r>
    <r>
      <rPr>
        <sz val="11"/>
        <color theme="1"/>
        <rFont val="Symbol"/>
        <family val="1"/>
        <charset val="2"/>
      </rPr>
      <t>F</t>
    </r>
    <r>
      <rPr>
        <sz val="11"/>
        <color theme="1"/>
        <rFont val="Times New Roman"/>
        <family val="1"/>
      </rPr>
      <t xml:space="preserve">=30cm.
Đế quả cầu được làm bằng gỗ có đường kính </t>
    </r>
    <r>
      <rPr>
        <sz val="11"/>
        <color theme="1"/>
        <rFont val="Symbol"/>
        <family val="1"/>
        <charset val="2"/>
      </rPr>
      <t>F</t>
    </r>
    <r>
      <rPr>
        <sz val="11"/>
        <color theme="1"/>
        <rFont val="Times New Roman"/>
        <family val="1"/>
      </rPr>
      <t xml:space="preserve">190mm dày 18mm, được liên kết patt bằng nhôm đỡ quả cầu. </t>
    </r>
  </si>
  <si>
    <t>bộ/ 2 quả</t>
  </si>
  <si>
    <t>Địa bàn</t>
  </si>
  <si>
    <r>
      <t xml:space="preserve">Địa bàn có đường kính </t>
    </r>
    <r>
      <rPr>
        <sz val="11"/>
        <color theme="1"/>
        <rFont val="Symbol"/>
        <family val="1"/>
        <charset val="2"/>
      </rPr>
      <t>F</t>
    </r>
    <r>
      <rPr>
        <sz val="11"/>
        <color theme="1"/>
        <rFont val="Times New Roman"/>
        <family val="1"/>
      </rPr>
      <t>16, bằng nhựa.</t>
    </r>
  </si>
  <si>
    <t>Gồm 2 hộp nhựa có các mẫu quặng và khoáng sản chính của Việt Nam 
- Hộp số 1 gồm có: quặng sắt; quặng đồng; quặng nhôm; quặng kẽm; quặng thiếc; quặng chì; quặng crom; quặng Titan; quặng Apatit
- Hộp số 2 gồm có: đá mácma; đá trầm tích; đá bazan; đá voi; than đá; muối biển; đất sét trắng; cát trắng</t>
  </si>
  <si>
    <t>Nhiệt kế</t>
  </si>
  <si>
    <t>Nhiệt kế đo nhiệt độ không khí loại thông dụng.</t>
  </si>
  <si>
    <t>Nhiệt - ẩm kế treo tường</t>
  </si>
  <si>
    <t>Các thông số của sản phẩm
- Thiết bị hình tròn Ø 12,8cm
- Độ dầy 1.9cm
- Cân nặng 150g
- Nhiệt độ: -30 độ C – 50 độ C
- Độ ẩm: 0% - 100%
- Độ chính xác nhiệt độ: ±1 độ C
- Độ chính xác độ ẩm: ±5%
- Vạch chia: 1 độ C Và 2%</t>
  </si>
  <si>
    <t>Loại thước cuộn có độ dài tối thiểu 10m.</t>
  </si>
  <si>
    <t>Giúp giáo viên xây dựng kế hoạch dạy học (giáo án) điện tử, chuẩn bị bài giảng điện tử, chuẩn bị các học liệu điện tử, chuẩn bị các bài tập, bài kiểm tra, đánh giá điện tử phù hợp với Chương trình</t>
  </si>
  <si>
    <t>Bộ học liệu điện tử được xây dựng theo Chương trình môn học Lịch sử và Địa lý (CT 2018), có hệ thống học liệu điện tử (hình ảnh, bản đồ, sơ đồ, lược đồ, âm thanh, video, các câu hỏi, đề kiểm ưa,...) đi kèm và được tổ chức, quản lý thành hệ thống thư viện điện tử, thuận lợi cho tra cứu và sử dụng. Bộ học liệu sử dụng được trên máy tính trong môi trường không kết nối internet. Phải đảm bảo tối thiểu các chức năng:
- Chức năng hỗ trợ soạn giáo án điện tử;
- Chức năng hướng dẫn chuẩn bị bài giảng điện tử;
-  Chức năng hướng dẫn và chuẩn bị và sử dụng học liệu điện tử (hình ảnh, bản đồ, sơ đồ, lược đồ, âm thanh, hình ảnh ,...);
- Chức năng hướng dẫn và chuẩn bị các bài tập;
- Chức năng hỗ trợ chuẩn bị công tác kiểm tra, đánh giá.</t>
  </si>
  <si>
    <t>THIẾT BỊ DẠY HỌC TỐI THIỂU LỚP 6 - MÔN KHOA HỌC TỰ NHIÊN</t>
  </si>
  <si>
    <t>Chủ đề 1. Chất và sự biến đổi chất</t>
  </si>
  <si>
    <t>Các thể (trạng thái) của chất</t>
  </si>
  <si>
    <t>Tranh/ảnh mô tả sự đa dạng của chất</t>
  </si>
  <si>
    <t>Giới thiệu sự đa dạng của chất</t>
  </si>
  <si>
    <t>Mô tả các chất có trong các vật thể tự nhiên, vật thế nhân tạo, vật vô sinh, vật hữu sinh)
Tranh có kích thước (1020x720)mm, dung sai 10mm, in offset 4 màu trên giấy couché có định lượng 200g/m2, cán láng OPP mờ.</t>
  </si>
  <si>
    <t>Tranh/ảnh về sơ đồ biểu diễn sự chuyển thể của chất</t>
  </si>
  <si>
    <t>Giúp học sinh mô tả được sự chuyển thể của chất theo cung nhiệt</t>
  </si>
  <si>
    <t>Mô tả sự chuyển thể của chất theo cung nhiệt
Tranh có kích thước (1020x720)mm, dung sai 10 mm, in offset 4 màu trên giấy couché có định lượng 200g/m2, cán láng OPP mờ.</t>
  </si>
  <si>
    <t>Chủ đề 2. Vật sống</t>
  </si>
  <si>
    <t>Tế bào - đơn vị cơ sở của sự sống</t>
  </si>
  <si>
    <t>Tranh/ảnh về cấu trúc tế bào thực vật</t>
  </si>
  <si>
    <t>Giúp học sinh khám phá cấu trúc tế bào thực vật</t>
  </si>
  <si>
    <t>Mô tả các thành phần chính của tế bào thực vật (thành tế bào, màng sinh chất, chất tế bào, nhân tế bào, lục lạp);
Tranh có kích thước (1020x720)mm, dung sai 10 mm, in offset 4 màu trên giấy couché có định lượng 200g/m2, cán láng OPP mờ.</t>
  </si>
  <si>
    <t>Tranh/ảnh về cấu trúc tế bào động vật</t>
  </si>
  <si>
    <t>Giúp học sinh khám phá cấu trúc tế bào động vật</t>
  </si>
  <si>
    <t>Mô tả các thành phần chính của tế bào động vật (màng tế bào, chất tế bào, nhân tế bào);
Tranh có kích thước (1020x720)mm, dung sai 10 mm, in offset 4 màu trên giấy couché có định lượng 200g/m2, cán láng OPP mờ.</t>
  </si>
  <si>
    <t>Tranh/ảnh so sánh tế bào thực vật, động vật</t>
  </si>
  <si>
    <t>Giúp học sinh so sánh tế bào thực vật và tế bào động vật</t>
  </si>
  <si>
    <t>Vẽ song song 2 hình tế bào thực vật, động vật và chỉ ra nhũng đặc điểm giống nhau (màng tế bào, chất tế bào, nhân tế bào) và khác nhau (thành tế bào, lục lạp chỉ có ở tế bào thực vật);
Tranh có kích thước (1020x720)mm, dung sai 10 mm, in offset 4 màu trên giấy couché có định lượng 200g/m2, cán láng OPP mờ.</t>
  </si>
  <si>
    <t>Tranh/ảnh về cấu trúc tế bào nhân sơ</t>
  </si>
  <si>
    <t>Giúp học sinh khám phá cấu trúc tế bào nhân sơ</t>
  </si>
  <si>
    <t>Vẽ tế bào vi khuẩn với các thành phần chính (thành tế bào, màng sinh chất, vùng nhân, lông).
Tranh có kích thước (1020x720)mm, dung sai 10 mm, in offset 4 màu trên giấy couché có định luợng 200g/m2, cán láng OPP mờ.</t>
  </si>
  <si>
    <t>Tranh/ảnh so sánh tế bào nhân thực và nhân sơ</t>
  </si>
  <si>
    <t>Giúp học sinh so sánh tế bào nhân thực và nhân sơ</t>
  </si>
  <si>
    <t>Vẽ song song 2 hình tế bào nhân sơ, nhân thực và chỉ ra những điểm giống (màng sinh chất, tế bào chất) và khác nhau (nhân hoặc vùng nhân).
Tranh có kích thước (1020x720)mm, dung sai 10 mm, in offset 4 màu trên giấy couché có định lượng 200g/m2, cán láng OPP mờ.</t>
  </si>
  <si>
    <t>Tranh/ảnh về một số loại tế bào điển hình</t>
  </si>
  <si>
    <t>Giúp học sinh khám phá một số loại tế bào</t>
  </si>
  <si>
    <t>Vẽ hình một số tế bào động vật: Tế bào cơ, tế bào thần kinh, tế bào hồng cầu;
Vẽ hình một số tế bào thực vật: tế bào biểu bì, tế bào lông hút, tế bào thịt lá;
Tranh có kích thước (1020x720)mm, dung sai 10 mm, in offset 4 màu trên giấy couché có định lượng 200g/m2, cán láng OPP mờ.</t>
  </si>
  <si>
    <t>Sơ đồ diễn tả từ tế bào - mô - cơ quan - hệ cơ quan - cơ thể ở thực vật</t>
  </si>
  <si>
    <t>Giúp học sinh khám phá mối quan hệ từ tế bào - mô - cơ quan - cơ thê</t>
  </si>
  <si>
    <t>Sơ đồ diễn tả mũi tên từ Tế bào - mô - cơ quan - hệ cơ quan - cơ thể thực vật (cây 2 lá mầm);
Tranh có kích thước (1020x720)mm, dung sai 10 mm, in offset 4 màu trên giấy couché có định lượng 200g/m2, cán láng OPP mờ.</t>
  </si>
  <si>
    <t>Sơ đồ diễn tả từ tế bào - mô, cơ quan - hệ cơ quan - cơ thể ở động vật</t>
  </si>
  <si>
    <t>Giúp học sinh khám phá mối quan hệ từ tế bào- mô - cơ quan - cơ thể</t>
  </si>
  <si>
    <t>Sơ đồ diễn tả mũi tên từ Tế bào - mô - cơ quan - hệ cơ quan - cơ thể động vật (cơ thể con người);
Tranh có kích thước (1020x720)mm, dung sai 10 mm, in offset 4 màu trên giấy couché có định lượng 200g/m2, cán láng OPP mờ.</t>
  </si>
  <si>
    <t>Đa dạng thế giới sống</t>
  </si>
  <si>
    <t>2.2.1</t>
  </si>
  <si>
    <t>Phân loại thế giới sống</t>
  </si>
  <si>
    <t>Sơ đồ 5 giới sinh vật</t>
  </si>
  <si>
    <t>Giúp học sinh khám phá các giới sinh vật</t>
  </si>
  <si>
    <t>Hình vẽ sơ đồ 5 giới và ví dụ minh họa cho mỗi giới.
Tranh có kích thước (1020x720)mm, dung sai 10 mm, in offset 4 màu trên giấy couché có định lượng 200g/m2, cán láng OPP mờ</t>
  </si>
  <si>
    <t>Sơ đồ các nhóm phân loại sinh vật</t>
  </si>
  <si>
    <t>Giúp học sinh khám phá các nhóm phân loại</t>
  </si>
  <si>
    <t>Sơ đồ các nhóm phân loại từ nhỏ tới lớn theo trật tự: loài, chi, họ, bộ, lớp, ngành, giới. Mỗi nhóm phân loại đều có ví dụ minh họa ở Thực vật và Động vật.
Tranh có kích thước (1020x720)mm, dung sai 10 mm, in offset 4 màu trên giấy couché có định lượng 200g/m2, cán láng OPP mờ</t>
  </si>
  <si>
    <t>2.2.2</t>
  </si>
  <si>
    <t>Virus và vi khuẩn</t>
  </si>
  <si>
    <t>Tranh/ảnh về cấu tạo virus</t>
  </si>
  <si>
    <t>Giúp học sinh khám phá cấu tạo của virus</t>
  </si>
  <si>
    <t>Một hình cấu tạo đơn giản của virus (gồm vật chất di truyền và lớp vỏ protein). 3 hình với các dạng virus có hình thái khác nhau (hình cầu, hình khối đa diện, hình que).
Tranh có kích thước (1020x720)mm,dung sai 10 mm, in offset 4 màu trên giấy couché có định lượng 200g/m2, cán láng OPP mờ</t>
  </si>
  <si>
    <t>Tranh/ảnh về đa dạng vi khuẩn</t>
  </si>
  <si>
    <t>Giúp học sinh khám phá đa dạng của vi khuẩn</t>
  </si>
  <si>
    <t>Hình ảnh một số loại vi khuẩn điển hình (chỉ thể hiện đa dạng hình thái: hình que, hình cầu, hình dấu phẩy, hình xoắn) Tranh có kích thước (1020x720)mm, dung sai 10 mm, in offset 4 màu trên giấy couché có định lượng 200 g/m2, cán láng OPP mờ.</t>
  </si>
  <si>
    <t>2.2.3</t>
  </si>
  <si>
    <t>Đa dạng nguyên sinh vật</t>
  </si>
  <si>
    <t>Tranh/ảnh về một số đối tượng nguyên sinh vật</t>
  </si>
  <si>
    <t>Giúp học sinh khám phá đa dạng nguyên sinh vật</t>
  </si>
  <si>
    <t>Hình ảnh một số nguyên sinh vật: tảo lục đơn bào, tảo silic, trùng roi, trùng giày, trùng biến hình.
Tranh có kích thước (1020x720)mm, dung sai 10 mm, in offset 4 màu trên giấy couché có định lượng 200g/m2, cán láng OPP mờ</t>
  </si>
  <si>
    <t>2.2.4</t>
  </si>
  <si>
    <t>Đa dạng nấm</t>
  </si>
  <si>
    <t>Tranh/ảnh về một số dạng nấm</t>
  </si>
  <si>
    <t>Giúp học sinh khám phá đa dạng nấm</t>
  </si>
  <si>
    <t>Hình ảnh một số đại diện nấm thể hiện sự đa dạng nấm: nấm đảm, nấm túi, nấm tiếp hợp.
Tranh có kích thước (1020x720)mm, dung sai 10 mm, in offset 4 màu trên giấy couché có định lượng 200g/m2, cán láng OPP mờ</t>
  </si>
  <si>
    <t>2.2.5</t>
  </si>
  <si>
    <t>Đa dạng thực vật</t>
  </si>
  <si>
    <t>Sơ đồ các nhóm thực vật</t>
  </si>
  <si>
    <t>Giúp học sinh khám phá các nhóm Thực vật</t>
  </si>
  <si>
    <t>Sơ đồ thể hiện sự phân loại các nhóm Thực vật (lựa chọn Thực vật phổ biến ở Việt Nam)
Tranh có kích thước (1020x720)mm, dung sai 10 mm, in offset 4 màu trên giấy couché có định lượng 200g/m2, cán láng OPP mờ</t>
  </si>
  <si>
    <t>Tranh/ảnh về Thực vật không có mạch (cây Rêu)</t>
  </si>
  <si>
    <t>Giúp học sinh khám phá hình thái cây Rêu</t>
  </si>
  <si>
    <t>Mô tả hình cây Rêu tường, chú thích những đặc điểm hình thái cơ bản: rễ giả, thân, lá, túi bào tử.
Tranh, có kích thước (1020x720)mm, dung sai 10 mm, in offset 4 màu trên giấy couché có định lượng 200g/m2, cán láng OPP mờ.</t>
  </si>
  <si>
    <t>Tranh/ảnh về Thực vật có mạch, không có hạt (cây Dương xỉ)</t>
  </si>
  <si>
    <t>Giúp học sinh khám phá hình thái cây Dương xỉ</t>
  </si>
  <si>
    <t>Mô tả hình cây Dương xỉ, chú thích những đặc điểm hình thái cơ bản: rễ, thân, lá, túi bào tử.
Kích thước (1020x720)mm, dung sai 10 mm, in offset 4 màu trên giấy couché có định lượng 200g/m2, cán láng OPP mờ.</t>
  </si>
  <si>
    <t>Tranh/ảnh về Thực vật có mạch, có hạt (Hạt trần)</t>
  </si>
  <si>
    <t>Giúp học sinh khám phá hình thái cây hạt trần</t>
  </si>
  <si>
    <t>Mô tả hình cây Hạt tran (cây thông) với những đặc điểm hình thái cơ bản (rễ, thân, lá, nón); bên cạnh vẽ một cành con mang hai lá với cụm nón đực, nón cái, hạt có cánh.
Tranh có kích thước (1020x720)mm, dung sai 10 mm, in offset 4 màu trên giấy couché có định lượng 200g/m2, cán láng OPP mờ.</t>
  </si>
  <si>
    <t>Thực vật có mạch, có hạt, có hoa (Hạt kín)</t>
  </si>
  <si>
    <t>Giúp học sinh khám phá hình thái cây có hoa</t>
  </si>
  <si>
    <t>Mô tả hình cây Hạt kín với các chủ thích cơ bản: rễ, thân, lá, cánh hoa.
Cây hai lá mầm (cây dừa cạn)
Cây một lá mầm (cây rẻ quạt)
Tranh có kích thước (1020x720)mm, dung sai 10 mm, in offset 4 màu trên giấy couché có định lượng 200g/m2, cán láng OPP mờ</t>
  </si>
  <si>
    <t>2.2.6</t>
  </si>
  <si>
    <t>Đa dạng động vật</t>
  </si>
  <si>
    <t>Sơ đồ các nhóm động vật không xương sống và có xương sống</t>
  </si>
  <si>
    <t>Giúp học sinh khám phá các nhóm động vật</t>
  </si>
  <si>
    <t>Sơ đồ mô tả các nhóm động vật không xương sống và có xương sống, mỗi ngành có một đại diện.
Tranh có kích thước (1020x720)mm, dung sai 10 mm, in offset 4 màu trên giấy couché có định lượng 200g/m2, cán láng OPP mờ.</t>
  </si>
  <si>
    <t>Tranh/ảnh về đa dạng động vật không xương sống</t>
  </si>
  <si>
    <t>Giúp học sinh khám phá đa dạng động vật không xương sống</t>
  </si>
  <si>
    <t>Hình ảnh mô tả các nhóm động vật không xương sống (Ruột khoang, Giun; Thân mềm, Chân khớp), mỗi ngành một đại diện với các chú thích về đặc điểm đặc trưng.
Tranh có kích thước (1020x720)mm, dung sai 10 mm, in offset 4 màu trên giấy couché có định lượng 200g/m2, cán láng OPP mờ</t>
  </si>
  <si>
    <t>Tranh/ảnh về đa dạng động vật có xương sống</t>
  </si>
  <si>
    <t>Giúp học sinh khám phá đa dạng động vật có xương sống</t>
  </si>
  <si>
    <t>Hình ảnh mô tả các nhóm động vật có xương sống (Cá, Lưỡng cư, Bò sát, Chim, Thú), mỗi lớp một đại diện với các chú thích về đặc điểm đặc trưng.
Tranh có kích thước (1020x720)mm, dung sai 10 mm, in offset 4 màu trên giấy couché có định lượng 200g/m2, cán láng OPP mờ.</t>
  </si>
  <si>
    <t>Chủ đề 3. Năng lượng và sự biến đổi</t>
  </si>
  <si>
    <t>Lực</t>
  </si>
  <si>
    <t>Tranh/ảnh mô tả sự tương tác của bề mặt hai vật</t>
  </si>
  <si>
    <t>Giúp học sinh nhận thức được sơ bộ nguyên nhân tạo ma sát giữa hai vật tiếp xúc</t>
  </si>
  <si>
    <t>Mô tả sự tương tác giữa bề mặt của hai vật tạo ra lực ma sát giữa chúng.
Tranh có kích thước (1020 x720)mm, dung sai 10 mm, in offset 4 màu trên giấy couché có định lượng 200g/m2, cán láng OPP mờ.</t>
  </si>
  <si>
    <t>Chủ đề 4. Trái Đất và bầu Trời</t>
  </si>
  <si>
    <t>Chuyển động nhìn thấy của Mặt Trời</t>
  </si>
  <si>
    <t>Tranh/ảnh về sự mọc lặn của Mặt Trời</t>
  </si>
  <si>
    <t>Giúp học sinh nhận thức được sự mọc lặn của Mặt Trời hàng ngày (do người ở bề mặt Trái Đất nhìn thấy)</t>
  </si>
  <si>
    <t>Mô tả được sự mọc lặn của Mặt Trời hàng ngày (do người ở bề mặt Trái Đất nhìn thấy).
Tranh có kích thước (1020x720)mm, dung sai 10 mm, in offset 4 màu trên giấy couché có định lượng 200g/m2, cán láng OPP mờ.</t>
  </si>
  <si>
    <t>Chuyển động nhìn thấy của Mặt Trăng</t>
  </si>
  <si>
    <t>Tranh/ảnh về một số hình dạng nhìn thấy của Mặt Trăng</t>
  </si>
  <si>
    <t>Giúp học sinh nhận thức được một số hình dạng nhìn thấy chủ yếu của Mặt Trăng trong Tuần trăng (8 hình dạng cơ bản)</t>
  </si>
  <si>
    <t>Mô tả một số hình dạng nhìn thấy chủ yếu của Mặt Trăng trong Tuần trăng (8 hình dạng cơ bản).
Tranh có kích thước (1020x720)mm, dung sai 10 mm, in offset 4 màu trên giấy couché cỏ định lượng 200g/m2, cán láng OPP mờ.</t>
  </si>
  <si>
    <t>Hệ Mặt Trời</t>
  </si>
  <si>
    <t>Tranh/ảnh về hệ Mặt Trời</t>
  </si>
  <si>
    <t>Giúp học sinh nhận thức được sơ lược cấu trúc của hệ Mặt Trời</t>
  </si>
  <si>
    <t>Mô tả được sơ lược cấu trúc của hệ Mặt Trời (hình dạng mô phỏng đường chuyển động của 8 hành tinh xung quanh Mặt Trời).
Tranh có kích thước (1020x720)mm, dung sai 10 mm, in offset 4 màu trên giấy couché có định lượng 200g/m2, cán láng OPP mờ.</t>
  </si>
  <si>
    <t>Ngân Hà</t>
  </si>
  <si>
    <t>Tranh/ảnh về Ngân Hà</t>
  </si>
  <si>
    <t>Giúp học sinh nhận thức được hệ Mặt Trời là một phần nhỏ của Ngân Hà</t>
  </si>
  <si>
    <t>Mô tả được hệ Mặt Trời là một phần nhỏ của Ngân Hà
Tranh có kích thước (1020x720) mm, dung sai 10 mm, in offset 4 màu trên giấy couché có định lượng 200g/m2, cán láng OPP mờ.</t>
  </si>
  <si>
    <t>II.</t>
  </si>
  <si>
    <t>THIẾT BỊ, DỤNG CỤ, HÓA CHẤT (Cho một phòng học bộ môn)</t>
  </si>
  <si>
    <t>Thí nghiệm sự nóng chảy và đông đặc</t>
  </si>
  <si>
    <t>-  Nhiệt kế lỏng: Chia độ từ -10°C đến +110°C; độ chia nhỏ nhất 1°C, có vỏ đựng</t>
  </si>
  <si>
    <t>Thuỷ tinh trung tính, chịu nhiệt, hình trụ ɸ72mm, chiều cao 95mm có vạch chia độ</t>
  </si>
  <si>
    <t>Mỗi lọ được đóng gói trong hộp 100 gram</t>
  </si>
  <si>
    <t>Oxi (oxygen) và không khí</t>
  </si>
  <si>
    <t>Điều chế oxi (oxygen) để HS quan sát trạng thái của oxygen</t>
  </si>
  <si>
    <t>Thuỷ tinh trung tính, chịu nhiệt, ɸ16mm, chiều cao 160mm, bo miệng, đảm bảo độ bền cơ học.</t>
  </si>
  <si>
    <t>ống</t>
  </si>
  <si>
    <t>Ống dẫn thuỷ tinh chữ z</t>
  </si>
  <si>
    <t>Điều chế oxi (oxygen) để học sinh quan sát trạng thái của oxygen</t>
  </si>
  <si>
    <t>Ống dẫn bằng thuỷ tinh trung tính trong suốt, chịu nhiệt, có đường kính ngoài 6mm và đường kính trong 3mm, ống hình chữ Z, 1 đầu góc vuông và 1 đầu góc nhọn 60°, có kích thước các đoạn tương ứng (50 -140- 30) mm</t>
  </si>
  <si>
    <t>Điều chế oxi (oxygen) để học sinh quan sát trạng thái của oxi (oxygen)</t>
  </si>
  <si>
    <t>Thuỷ tinh trung tính, chịu nhiệt, dung tích tối thiểu 100ml - 125ml. Miệng rộng có nút nhám đậy kín phần nút nhám đảm bảo không làm chất khí thoát ra.</t>
  </si>
  <si>
    <t>Chậu thủy tinh.</t>
  </si>
  <si>
    <t>Thuỷ tinh thường, có kích thước ɸ200mm, độ dày 2,5mm, chiều cao 100mm</t>
  </si>
  <si>
    <t>Thí nghiệm xác định thành phần phần trăm thể tích của oxi (oxygen) trong không khí.</t>
  </si>
  <si>
    <t>Thuỷ tinh trung tính, chịu nhiệt, hình trụ dung tích 1000 ml. Vạch chia 100ml</t>
  </si>
  <si>
    <r>
      <t>Thuốc tím (Potassium pemangannat e -KMnO</t>
    </r>
    <r>
      <rPr>
        <vertAlign val="subscript"/>
        <sz val="11"/>
        <color theme="1"/>
        <rFont val="Times New Roman"/>
        <family val="1"/>
      </rPr>
      <t>4</t>
    </r>
    <r>
      <rPr>
        <sz val="11"/>
        <color theme="1"/>
        <rFont val="Times New Roman"/>
        <family val="1"/>
      </rPr>
      <t>)</t>
    </r>
  </si>
  <si>
    <t>Để trong lọ thủy tinh (hoặc nhựa) tối màu có nút kín; 150 gram / lọ</t>
  </si>
  <si>
    <t>Thí nghiệm đơn giản để xác định thành phần phần trăm thể tích của oxi (oxygen) trong không khí.</t>
  </si>
  <si>
    <t>Nến cây loại nhỏ ɸ 1cm</t>
  </si>
  <si>
    <t>Chất tinh khiết, hỗn hợp, dung dịch</t>
  </si>
  <si>
    <t>Ống đong hình trụ 100ml</t>
  </si>
  <si>
    <t>Thí nghiệm để phân biệt dung dịch, dung môi</t>
  </si>
  <si>
    <t>Thuỷ tinh trung tính, chịu nhiệt, có để, độ chia nhỏ nhất 1ml. Dung tích 100 ml. Đảm bảo độ bền cơ học</t>
  </si>
  <si>
    <t>Cốc thủy tinh loại 250 ml</t>
  </si>
  <si>
    <t>Thìa café nhỏ</t>
  </si>
  <si>
    <t>Bằng nhựa</t>
  </si>
  <si>
    <t>Muối hạt để trong lọ nhựa; 100gram /1lọ</t>
  </si>
  <si>
    <t>Đường trắng đựng trong lọ nhựa 100 gram/lọ</t>
  </si>
  <si>
    <t>Tách chất ra khỏi hỗn hợp</t>
  </si>
  <si>
    <t>Thí nghiệm nghiên cứu phương pháp tách chất ra khỏi hỗn hợp bằng phương pháp lọc; chiết; cô cạn</t>
  </si>
  <si>
    <t>Thuỷ tinh trung tính, chịu nhiệt, kích thước ɸ80 mm, dài 90 mm (trong đó đường kính cuống ɸ10, chiều dài 20 mm).</t>
  </si>
  <si>
    <t>Thuỷ tinh trung tính, chịu nhiệt, dung tích tối đa 125 ml, chiều dài của phễu 270 mm, đường kính lớn của phễu ɸ60 mm, đường kính cổ phễu ɸ19 mm dài 29mm (có khoá kín) và ống dẫn có đường kính ɸ9 mm dài 120 mm</t>
  </si>
  <si>
    <t>Thuỷ tinh trung tính, chịu nhiệt, hình trụ F6 mm dài 300 mm.</t>
  </si>
  <si>
    <t>Kích thước ɸ125 mm độ thấm hút cao</t>
  </si>
  <si>
    <t xml:space="preserve">Cát </t>
  </si>
  <si>
    <t>Cát đựng trong lọ thủy tinh hoặc lọ nhựa; 300 gram/lọ</t>
  </si>
  <si>
    <t>Tế bào</t>
  </si>
  <si>
    <t>Học sinh thực hành quan sát tế bào</t>
  </si>
  <si>
    <t>Loại thông dụng, có tiêu chuẩn kỹ thuật tối thiểu: độ phóng đại 40-1600 lần; Chỉ số phóng đại vật kính (4x, 10x, 40x, 100x); Chỉ số phóng đại thị kính (10x, 16x); Khoảng điều chỉnh thô và điều chỉnh tinh đồng trục; Có hệ thống điện và đèn đi kèm. Vùng điều chỉnh bàn di mẫu có độ chính xác 0,1 mm.</t>
  </si>
  <si>
    <t>Tiêu bản tế bào rõ nét, nhìn thấy được các thành phần chính (màng, tế bào chất, nhân) gồm có 20 miếng tiêu bản như sau: Nguyên nhân cắt dọc; rêu tường; tảo silic Pinnularia; tảo lục đơn bào; khí khổng ở lá bắp; rể lúa cắt ngang; biểu bì hành tây; đầu rễ hành cắt ngang; nhị hoa cắt ngang; chồi ngọn măng tây; lá lúa cắt ngang; nhụy hoa cắt ngang; rễ bí cắt ngang; hạt bắp; hạt phấn hoa ly; thân măng tay; lá thông cắt ngang; khoai tây; lá dương xỉ cắt ngang; thân diếp cá cắt ngang</t>
  </si>
  <si>
    <t xml:space="preserve">Tiêu bản tế bào rõ nét, nhìn thấy được các thành phần chính (thành tế bào, màng, tế bào chất, nhân)  gồm có 20 miếng tiêu bản như sau: Tinh hoàn cắt ngang; phổi cắt ngang; thận cắt dọc; khí quản cắt ngang; gan thỏ cắt ngang; buồng trứng cắt ngang; cơ vân; tim bổ dọc; dạ dày cắt ngang; mẫu ếch; máu người; tế bào niệm mạc miệng; máu thỏ; máu gà; da chuột cắt ngang; cơ trơn; tủy sống cắt ngang; ruột non cắt ngang; mô sụn; trùng giày </t>
  </si>
  <si>
    <t>Học sinh thực hành quan sát sinh vật nhỏ</t>
  </si>
  <si>
    <t>Loại thông dụng (kính lúp cầm tay), độ phóng đại 6x</t>
  </si>
  <si>
    <t>Loại thông dụng, bằng thủy tinh có kích thước: (25.4x76.2x1)mm</t>
  </si>
  <si>
    <t>Loại thông dụng, bằng thủy tinh có kích thước: (22x22)mm</t>
  </si>
  <si>
    <t>Bằng inox dài 148mm</t>
  </si>
  <si>
    <t>Bằng inox dài 135mm</t>
  </si>
  <si>
    <t>Loại thông dụng</t>
  </si>
  <si>
    <t>Thuỷ tinh trung tính , dung tích 10ml</t>
  </si>
  <si>
    <t>Cốc thuỷ tinh 250ml</t>
  </si>
  <si>
    <t>Thuỷ tinh trung tính, có đường kính ɸ80mm, dày 1.7mm</t>
  </si>
  <si>
    <t>Bằng nhựa có đường kính ɸ90mm</t>
  </si>
  <si>
    <t>Thuỷ tinh không bọt, nắp thuỷ tinh kín, nút xỏ bấc bằng sứ. Thân (75mm, cao 84mm, cổ 22mm).</t>
  </si>
  <si>
    <t>Lọ bằng nhựa, dung tích 1000ml</t>
  </si>
  <si>
    <t>chai</t>
  </si>
  <si>
    <t>Acid acetic 45%</t>
  </si>
  <si>
    <t>Lọ thủy tinh, dung tích 500 ml, hàm lượng 45%</t>
  </si>
  <si>
    <t>Lọ bằng nhựa, dung tích 100 ml, hàm lượng 0.9%</t>
  </si>
  <si>
    <t>Carmin acetic 2%</t>
  </si>
  <si>
    <t>Lọ bằng nhựa, dung tích 100 ml, hàm lượng 2%</t>
  </si>
  <si>
    <t>Giemsa 2%</t>
  </si>
  <si>
    <t>Lọ bằng nhựa, dung tích 500 ml, hàm lượng 2%</t>
  </si>
  <si>
    <t>Methylen blue</t>
  </si>
  <si>
    <t>Lọ bằng nhựa, dung tích 100 ml</t>
  </si>
  <si>
    <t>Lọ bằng thủy tinh, dung tích 500 ml</t>
  </si>
  <si>
    <t>Tìm hiểu sinh vật ngoài thiên nhiên</t>
  </si>
  <si>
    <t>Chậu lồng (Bôcan)</t>
  </si>
  <si>
    <t>Học sinh trải nghiệm thực tiễn</t>
  </si>
  <si>
    <t>Bằng nhựa trong suốt, có kích thước ɸ140mm, cao khoảng 200mm, có đế và nắp đậy, độ dày 2,5mm.</t>
  </si>
  <si>
    <t>Lọ thuỷ tinh trung tính chiều cao 100mm, có nút cao su vừa khít miệng có gắn ống thuỷ tinh đường kính 8mm, dài 120mm, vuốt nhọn đầu.</t>
  </si>
  <si>
    <t>Thuỷ tinh trung tính, chịu nhiệt, kích thước ɸ80mm, dài 130mm (trong đó đường kính cuống ɸ10, chiều dài 70mm).</t>
  </si>
  <si>
    <t>Chất liệu bằng gỗ kích thước: (400x300)mm, dày 9mm, có 35 lỗ ép F 19.5mm phân bổ đều nhau mỗi lỗ cách nhau 30.5mm. Bộ 2 cái nối nhau bằng 4 ốc vít</t>
  </si>
  <si>
    <t>Tay cán cầm bằng nhôm dài 300mm dày 0.9mm, đường kính miệng vợt 300mm, dày 1mm, có lưới đi kèm</t>
  </si>
  <si>
    <t>Tay cán cầm bằng nhôm dài 2000mm dày 0.9mm,, đường kính miệng vợt 250mm, dày 1mm, có lưới đi kèm</t>
  </si>
  <si>
    <t>Tay cán cầm bằng nhôm dài 300mm dày 0.9mm, có lưới vải bằng thun.</t>
  </si>
  <si>
    <t>Loại thông dụng, có nút kín</t>
  </si>
  <si>
    <t>Kích thước: (36.5x26.3x14.5)cm, bằng nhựa dày 2mm.</t>
  </si>
  <si>
    <r>
      <t xml:space="preserve">Kim ghi có chiều dài 37.5mm, được ghi vào vĩ có đường kính </t>
    </r>
    <r>
      <rPr>
        <sz val="11"/>
        <color theme="1"/>
        <rFont val="Symbol"/>
        <family val="1"/>
        <charset val="2"/>
      </rPr>
      <t>F</t>
    </r>
    <r>
      <rPr>
        <sz val="11"/>
        <color theme="1"/>
        <rFont val="Times New Roman"/>
        <family val="1"/>
      </rPr>
      <t>73mm</t>
    </r>
  </si>
  <si>
    <t>Loại thông dụng chịu được hoá chất (một túi 50 cặp)</t>
  </si>
  <si>
    <r>
      <t xml:space="preserve">Thuỷ tinh trung tính, chịu nhiệt, có để thủy tinh, độ chia nhỏ  nhất 1 ml. 
- Dung tích 20ml có đường kính </t>
    </r>
    <r>
      <rPr>
        <sz val="11"/>
        <color theme="1"/>
        <rFont val="Symbol"/>
        <family val="1"/>
        <charset val="2"/>
      </rPr>
      <t>F</t>
    </r>
    <r>
      <rPr>
        <sz val="11"/>
        <color theme="1"/>
        <rFont val="Times New Roman"/>
        <family val="1"/>
      </rPr>
      <t xml:space="preserve">17.8mm, chiều dài 160mm
- Dung tích 50ml có đường kính </t>
    </r>
    <r>
      <rPr>
        <sz val="11"/>
        <color theme="1"/>
        <rFont val="Symbol"/>
        <family val="1"/>
        <charset val="2"/>
      </rPr>
      <t>F</t>
    </r>
    <r>
      <rPr>
        <sz val="11"/>
        <color theme="1"/>
        <rFont val="Times New Roman"/>
        <family val="1"/>
      </rPr>
      <t xml:space="preserve">25mm, chiều dài 200mm
- Dung tích 100ml có đường kính </t>
    </r>
    <r>
      <rPr>
        <sz val="11"/>
        <color theme="1"/>
        <rFont val="Symbol"/>
        <family val="1"/>
        <charset val="2"/>
      </rPr>
      <t>F</t>
    </r>
    <r>
      <rPr>
        <sz val="11"/>
        <color theme="1"/>
        <rFont val="Times New Roman"/>
        <family val="1"/>
      </rPr>
      <t>29mm, chiều dài 260mm</t>
    </r>
  </si>
  <si>
    <t>Quả bóp cao su được lưu hóa tốt, độ đàn hồi cao. Ống thủy tinh ɸ8mm, dài 120mm, vuốt nhọn đầu.</t>
  </si>
  <si>
    <t>Các phép đo</t>
  </si>
  <si>
    <t>Dạy học đo chiều dài, đo thời gian, đo khối lượng, đo nhiệt độ</t>
  </si>
  <si>
    <t>-  Thước cuộn: Dây không dãn, dài tối thiểu 1500 mm;
- Đồng hồ bấm giây: Loại điện tử hiện số, độ chính xác 1/100 giây;
-  Cân lò xo: Độ phân giải 1g, giới hạn đo 100 g;
-  Cân đồng hồ: Loại 500g; độ chia nhỏ nhất 2g;
-  Nhiệt kế (lỏng): Chia độ từ -10°C đến +110°C; độ chia nhỏ nhất 1°C, có vỏ đựng (hoặc cảm biến nhiệt độ);
- Nhiệt kế y khoa: Loại thông dụng, độ chia nhỏ nhất 0,1°C.</t>
  </si>
  <si>
    <t>Dạy học về lực không tiếp xúc</t>
  </si>
  <si>
    <t>Bằng hợp kim, 2 cực có màu sơn khác nhau; kích thước (7x15x120) mm.</t>
  </si>
  <si>
    <t>Chứng minh được vật chịu tác dụng của lực cản khi chuyển động trong nước</t>
  </si>
  <si>
    <t>- 01 hộp đựng nước dài 500 mm, rộng 200 mm, cao 150 mm.
-  01 xe đo có cơ cấu để xe chuyển động ổn định, xe đo có kết hợp với cảm biến lực với độ phân giải tối thiểu 0,1N hoặc xe đo kết hợp với lực kế có độ phân giải tối thiểu 0,1N.</t>
  </si>
  <si>
    <t>Chứng minh được độ giãn của lò xo treo thang đứng tỉ lệ với khối lượng của vật treo</t>
  </si>
  <si>
    <t>-  Lực kế lò xo có thân hình trụ ɸ20 mm làm bằng nhựa trong có vạch chia độ với độ chia nhỏ nhất 0,1 N, hai đầu có móc treo bằng kim loại không rỉ, một đầu lò xo cố định, giới hạn đo (0 - 5)N;
-  Các quả nặng có móc treo bằng kim loại không rỉ, khối lượng: 10g, 20g, 30g, 100g và 200g;
-  Giá treo (thiết bị dùng chung).</t>
  </si>
  <si>
    <t>III.</t>
  </si>
  <si>
    <t>Dùng để ống nghiệm</t>
  </si>
  <si>
    <t>Bằng nhựa hoặc bằng gỗ hai tầng, chịu được hoá chất, có kích thước (180x110x56) mm, độ dày của vật liệu là 2,5 mm có gân cứng, khoan 5 lỗ, ɸ19mm và 5 cọc cắm hình côn từ ɸ7mm xuống ɸ10mm, có 4 lỗ ɸ12mm.</t>
  </si>
  <si>
    <t>Dùng để đốt khi thí nghiệm</t>
  </si>
  <si>
    <t>Thuỷ tinh không bọt, nắp bằng nhựa, nút xỏ bấc bằng sứ. Thân (75mm, cao 95mm, cổ 22mm). Có đế cầm bằng nhựa</t>
  </si>
  <si>
    <t>Dùng để đựng hóa chất khi thí nghiệm</t>
  </si>
  <si>
    <t>Thuỷ tình trung tính, chịu nhiệt, hình trụ ɸ72mm, chiều cao 95mm có vạch chia độ</t>
  </si>
  <si>
    <t>Bằng Inox, kích thuớc (100x100)mm có hàn ép các góc.</t>
  </si>
  <si>
    <t>Găng tay cao su</t>
  </si>
  <si>
    <t>Cao su chịu đàn hồi cao, chịu hoá chất.</t>
  </si>
  <si>
    <t>Bằng vải trắng.</t>
  </si>
  <si>
    <t>Nhựa trong suốt, không màu, chịu hoá chất.</t>
  </si>
  <si>
    <t>Chổi rửa ống nghiệm</t>
  </si>
  <si>
    <t>Cán Inox, dài 30 cm, lông chổi dài rửa được các ống nghiệm đường kính từ 16mm - 24mm.</t>
  </si>
  <si>
    <t>- Kích thước (420x330 x80) mm
- Vật liệu bằng gỗ tự nhiên dày 10mm
-  Chia làm 5 ngăn, trong đó 4 ngăn xung quanh có kích thước (165x80) mm, ngăn ở giữa có kích thước (60x230)mm có khoét lỗ tròn để đựng lọ hoá chất
-  Có quai xách bằng inox cao 160mm</t>
  </si>
  <si>
    <t>Bộ giá đỡ cơ bản</t>
  </si>
  <si>
    <t>Lắp dụng cụ trong các nội dung thực hành</t>
  </si>
  <si>
    <r>
      <t>-  Chân đế bằng kim loại, sơn tĩnh điện màu tối, khối lượng khoảng 2.5 kg, bền chắc, ổn định, đường kính lỗ 10mm và vít M6 thẳng góc với lỗ để giữ trục đường kính 10mm, có hệ vít chỉnh cân bằng
- Thanh trụ bằng inox, ɸ 10mm gồm 3 loại
+ Loại 1: dài 500mm và 1000mm.
+ Loại 2: dài 360mm, một đầu về tròn, đầu kia có ren M5 dài 15mm, có êcu hãm.
+ Loại 3: dài 200mm, 2 đầu về tròn
-  Khớp nối bằng nhôm đúc, (43x20x18) mm, có vít hãm bằng thép bọc nhựa ( bộ/ 3 cái )
-</t>
    </r>
    <r>
      <rPr>
        <sz val="11"/>
        <color rgb="FFFF0000"/>
        <rFont val="Times New Roman"/>
        <family val="1"/>
      </rPr>
      <t xml:space="preserve"> Vòng nung có đường kính 77mm bằng inox </t>
    </r>
    <r>
      <rPr>
        <sz val="11"/>
        <color rgb="FFFF0000"/>
        <rFont val="Symbol"/>
        <family val="1"/>
        <charset val="2"/>
      </rPr>
      <t>F</t>
    </r>
    <r>
      <rPr>
        <sz val="11"/>
        <color rgb="FFFF0000"/>
        <rFont val="Times New Roman"/>
        <family val="1"/>
      </rPr>
      <t xml:space="preserve">5mm, tay cầm dài 97mm bằng inox </t>
    </r>
    <r>
      <rPr>
        <sz val="11"/>
        <color rgb="FFFF0000"/>
        <rFont val="Symbol"/>
        <family val="1"/>
        <charset val="2"/>
      </rPr>
      <t>F</t>
    </r>
    <r>
      <rPr>
        <sz val="11"/>
        <color rgb="FFFF0000"/>
        <rFont val="Times New Roman"/>
        <family val="1"/>
      </rPr>
      <t xml:space="preserve">9,7mm
- Tay kẹp nhôm làm bằng nhôm định hình, cán </t>
    </r>
    <r>
      <rPr>
        <sz val="11"/>
        <color rgb="FFFF0000"/>
        <rFont val="Symbol"/>
        <family val="1"/>
        <charset val="2"/>
      </rPr>
      <t xml:space="preserve">F </t>
    </r>
    <r>
      <rPr>
        <sz val="11"/>
        <color rgb="FFFF0000"/>
        <rFont val="Times New Roman"/>
        <family val="1"/>
      </rPr>
      <t>10mm dài 125mm, phần kẹp uốn thành 2 hình cong ( bộ/ 2 cái )</t>
    </r>
  </si>
  <si>
    <t>Đo thể tích trong các nội dung thực hành</t>
  </si>
  <si>
    <t>Hình trụ ɸ37 mm; cao 325 mm; có để; giới hạn đo 250 ml; độ chia nhỏ nhất 2 ml; bằng thủy tinh trung tính hoặc nhựa an toàn, chịu nhiệt độ cao.</t>
  </si>
  <si>
    <t>Tạo các điện áp để thực hành.</t>
  </si>
  <si>
    <t>Điện áp vào xoay chiều 220V- 50Hz; Điện áp đầu ra: Một chiều và Xoay chiều, điện áp điều chỉnh được từ 3 đến 24 V.
Bộ nguồn điện phải có các thiết bị bảo vệ, đảm bảo an toàn cho HS trong quá trình làm thí nghiệm.</t>
  </si>
  <si>
    <t>Xác định lực</t>
  </si>
  <si>
    <t>Thang đo: ±50 N.
Độ phân giải tối thiểu: ±0.1 N</t>
  </si>
  <si>
    <t>Xác định nhiệt độ</t>
  </si>
  <si>
    <t>Thang đo tối thiểu từ -20°C đến 110°C độ phân giải tối thiểu 0,1°C</t>
  </si>
  <si>
    <t>Sử dụng cho các cảm biến trong danh mục</t>
  </si>
  <si>
    <t>Sử dụng để thu thập, hiển thị, xử lý và lưu trữ kết quả của các cảm biến tương thích trong danh mục. Có các cổng kết nối với các cảm biến và các cổng USB, SD để xuất dữ liệu. Được tích hợp màn hình màu, cảm ứng để trực tiếp hiển thị kết quả từ các cảm biến. Phần mềm tự động nhận dạng và hiển thị tên, loại cảm biến. Có thể kết nối với máy tính lưu trữ, phân tích và trình chiếu dữ liệu. Được tích hợp các công cụ để phân tích dữ liệu.
Thiết bị có thể sử dụng nguồn điện hoặc pin, ở chế độ sử dụng pin, thời lượng phải đủ để thực hiện các bài thí nghiệm.</t>
  </si>
  <si>
    <t>THIẾT BỊ KHÁC</t>
  </si>
  <si>
    <t>Mẫu động vật ngâm trong lọ</t>
  </si>
  <si>
    <t>Học sinh thực hành khám phá động vật</t>
  </si>
  <si>
    <t>Các mẫu động vật được xử lí và ngâm trong lọ (giữ được hình thái): bao gồm: sứa, bạch tuộc, ếch (mỗi lọ 1 động vật). Ghi rõ tên Việt nam và tên khoa học của động vật.</t>
  </si>
  <si>
    <t>Mẫu động vật sứa</t>
  </si>
  <si>
    <t>Mẫu động vật bạch tuộc</t>
  </si>
  <si>
    <t>Mẫu động ếch</t>
  </si>
  <si>
    <t>Giúp học sinh khám phá đa dạng thực vật</t>
  </si>
  <si>
    <t>Video có hình anh đẹp, chất lượng tốt, thời lượng không quá 3 phút cho mỗi nội dung. Có phụ đề và thuyết minh bằng tiếng Việt.</t>
  </si>
  <si>
    <t>Giúp học sinh khám phá đa dạng cá</t>
  </si>
  <si>
    <t>Đa dạng lưõng cư</t>
  </si>
  <si>
    <t>Giúp học sinh khám phá đa dạng lưỡng cư</t>
  </si>
  <si>
    <t>Giúp học sinh khám phá đa dạng bò sát</t>
  </si>
  <si>
    <t>Giúp học sinh khám phá đa dạng chim</t>
  </si>
  <si>
    <t>Giúp học sinh khám phá đa dạng thú</t>
  </si>
  <si>
    <t>Giúp học sinh khám phá đa dạng sinh học</t>
  </si>
  <si>
    <t>Giúp học sinh khám phá nguyên nhân làm suy giảm đa dạng sinh học</t>
  </si>
  <si>
    <t>Từ tế bào đến cơ thể</t>
  </si>
  <si>
    <t>Giúp học sinh mô tả cấu tạo cơ thể người</t>
  </si>
  <si>
    <t>+  Mô hình giải phẫu nửa cơ thể người cao 85cm bao gồm 19 thành phần, mô hình thể hiện đầu (có não), khoang ngực (tim, phổi) và khoang bụng (gan; dạ dày; ruột; tuyến tụy; thận). 
Các bộ phận này có khả năng tháo rời giúp thuận tiện cho việc học tập, nghiên cứu bộ môn giải phẫu về cấu tạo nội tạng của cơ thể người.
+ Phần đầu của mô hình có thể tháo thành 02 phần, não có thể tháo lắp. 
+Phần thân:  phổi (gồm 4 mảnh), tim, khí quản, thực quản và động mạch chủ, cơ hoành, dạ dày, tá tràng cùng với tuyến tụy và lá lách, ruột, thận, gan, bàng quang (gồm 2 mảnh) .
Hỗ trợ học tập về:
+ Hệ tuần hoàn ̣gồm tim có thể tháo rời quan sát tâm thất, tâm nhĩ, van tim, động mạch chủ, mạch máu, tĩnh mạch (màu xanh), động mạch (màu đỏ). 
+ Hệ hô hấp gồm khí quản, phế quản và 2 lá phổi. 
+ Hê ̣tiêu hóa gồm thực quản, gan, da ̣dày, ruột non, ruột già, tụy và lách. 
+ Hê ̣ bài tiết gồm thận trái và thận phải, ống dẫn nước tiểu, động mạch thận và tình mạch thận, bàng quang.
+ Ngoài các cơ quan nội tạng, mô hình còn thể hiện  rõ ràng, chi tiết đường đi của các mạch máu của cơ thể.
- Tỉ lệ: 1/1 so với thực tế
- Kích thước thực tế: dài 36cm x rộng 27cm x cao 85cm.
- Khối lượng: 10kg.
- Chất liệu: Nhựa PVC thân thiện với môi trường, chống bể vỡ, thuận tiện cho việc tháo lắp, di chuyển giữa các lớp học khi giáo viên tổ chức dạy thực hành.
- Màu sắc: Các bộ phận này có màu sắc khác nhau và có thể tháo rời giúp dễ dàng quan sát sử dụng trong giảng dạy và học tập.</t>
  </si>
  <si>
    <t>THIẾT BỊ DẠY HỌC TỐI THIỂU LỚP 6 - MÔN CÔNG NGHỆ</t>
  </si>
  <si>
    <t>Nhà ở</t>
  </si>
  <si>
    <t>Tranh về vai trò và đặc điểm chung của nhà ở</t>
  </si>
  <si>
    <t>Minh họa, Tìm hiểu, Khám phá.</t>
  </si>
  <si>
    <t>Yêu cầu nội dung: Diễn tả ngôi nhà với hình dáng bên ngoài, các không gian sinh hoạt điển hình, khuôn viên xung quanh ngôi nhà.
Kích thước tranh (790x540)mm, dung sai 10mm, in offset 4 màu trên giấy couché có định lượng 200g/m2, cán láng OPP mờ.</t>
  </si>
  <si>
    <t>Tranh về Kiến trúc nhà ở Việt Nam</t>
  </si>
  <si>
    <t>Yêu cầu nội dung: Thể hiện kiến trúc nhà ở đặc trưng tại Việt Nam như nhà truyền thống vùng nông thôn, nhà mặt phố, nhà chung cư, nhà sàn.
Kích thước tranh (790x540)mm, dung sai 10mm, in offset 4 màu trên giấy couché có định lượng 200g/m2, cán láng OPP mờ.</t>
  </si>
  <si>
    <t>Tranh về Xây dựng nhà ở</t>
  </si>
  <si>
    <t>Yêu cầu nội dung: Một số vật liệu, hình ảnh minh họa các bước xây dựng ngôi nhà cấp 4 cho hộ gia đình.
Kích thước tranh (790x540)mm, dung sai 10mm, in offset 4 màu trên giấy couché có định lượng 200g/m2, cán láng OPP mờ.</t>
  </si>
  <si>
    <t>Tranh về Ngôi nhà thông minh</t>
  </si>
  <si>
    <t>Yêu cầu nội dung: Ngôi nhà với một số hệ thống của một ngôi nhà thông minh trên các phương diện năng lượng, an ninh, điều khiển.
Kích thước tranh (790x540)mm, dung sai 10mm, in offset 4 màu trên giấy couché có định lượng 200g/m2, cán láng OPP mờ.</t>
  </si>
  <si>
    <t>Bảo quản và chế biến thực phẩm</t>
  </si>
  <si>
    <t>Tranh về Thực phẩm trong gia đình</t>
  </si>
  <si>
    <t>Yêu cầu nội dung: Minh họa một số nhóm thực phẩm chính thường sử dụng trong gia đình có chức năng cung cấp chất bột, đường và sơ; chất đạm; chất béo; vitamin, khoáng chất.
Kích thước tranh (790x540)mm, dung sai 10mm, in offset 4 màu trên giấy couché có định lượng 200g/m2, cán láng OPP mờ.</t>
  </si>
  <si>
    <t>Tranh về Phương pháp bảo quản thực phẩm</t>
  </si>
  <si>
    <t>Yêu cầu nội dung: Trình bày thông tin và hình minh họa một số phương pháp bảo quản thực phẩm thường sử dụng trong đời sống như làm lạnh, làm khô, ướp.
Kích thước tranh (790x540)mm, dung sai 10mm, in offset 4 màu trên giấy couché có định lượng 200g/m2, cán láng OPP mờ.</t>
  </si>
  <si>
    <t>Tranh về Phương pháp chế biến thực phẩm</t>
  </si>
  <si>
    <t>Yêu cầu nội dung: Trình bày thông tin và hình minh họa một số phương pháp chế biến thực phẩm thường sử dụng trong đời sống bao gồm các phương pháp không sử dụng nhiệt và các phương pháp sử dụng nhiệt.
Kích thước tranh (790x540)mm, dung sai 10mm, in offset 4 màu trên giấy couché có định lượng 200g/m2, cán láng OPP mờ.</t>
  </si>
  <si>
    <t>Trang phục và thời trang</t>
  </si>
  <si>
    <t>Tranh về Trang phục và đời sống</t>
  </si>
  <si>
    <t>Yêu cầu nội dung: Thể hiện một bối cảnh trong cuộc sống. Mỗi người hay nhóm người trong bối cảnh đó có trang phục khác nhau thể hiện sự đa dạng và vai trò của trang phục trong cuộc sống.
Kích thước tranh (790x540)mm, dung sai 10mm, in offset 4 màu trên giấy couché có định lượng 200g/m2, cán láng OPP mờ.</t>
  </si>
  <si>
    <t>Tranh về Thời trang trong cuộc sống</t>
  </si>
  <si>
    <t>Minh họa, Tìm hiểu, Khám phá</t>
  </si>
  <si>
    <t>Yêu cầu nội dung: Thể hiện một số phong cách thời trang phổ biến được sử dụng trong cuộc song hàng ngày như phong cách cổ điển, phong cách thể thao, phong cách dân gian.
Kích thước tranh (790x540)mm, dung sai 10mm, in offset 4 màu trên giấy couché có định lượng 200g/m2, cán láng OPP mờ.</t>
  </si>
  <si>
    <t>Tranh về Lựa chọn và sử dụng trang phục</t>
  </si>
  <si>
    <t>Yêu cầu nội dung: Thể hiện cách lựa chọn và phối hợp trang phục về họa tiết, kiểu dáng, màu sắc.
Kích thước tranh (790x540)mm, dung sai 10mm, in offset 4 màu trên giấy couché có định lượng 200g/m2, cán láng OPP mờ.</t>
  </si>
  <si>
    <t>Đồ dùng điện trong gia đình</t>
  </si>
  <si>
    <t>Tranh về nồi cơm điện</t>
  </si>
  <si>
    <t>Yêu cầu nội dung: cấu tạo và sơ đồ khối thể hiện nguyên lí làm việc của nồi cơm điện đơn chức năng, kèm hình minh họa nồi đa chức năng.
Kích thước tranh (790x540)mm, dung sai 10mm, in offset 4 màu trên giấy couché có định lượng 200g/m2, cán láng OPP mờ.</t>
  </si>
  <si>
    <t>Tranh về bếp điện</t>
  </si>
  <si>
    <t>Yêu cầu nội dung: cấu tạo và sơ đồ khối thể hiện nguyên lí làm việc của một số bếp điện phổ biến như bếp từ, bếp hồng ngoại. Kích thước tranh (790x540)mm, dung sai 10mm, in offset 4 màu trên giấy couché có định lượng 200g/m2, cán láng OPP mờ.</t>
  </si>
  <si>
    <t>Tranh về đèn điện</t>
  </si>
  <si>
    <t>Yêu cầu nội dung: cấu tạo một số loại bóng đèn (sợi đốt, LED, compact, huỳnh quang).
Kích thước tranh (790x540)mm dung sai 10mm, in offset 4 màu trên giấy couché có định lượng 200g/m2, cán láng OPP mờ</t>
  </si>
  <si>
    <t>Tranh về quạt điện</t>
  </si>
  <si>
    <t>Yêu cầu nội dung: Một số loại quạt điện thông dụng, cấu tạo cơ bản của quạt điện để bàn.
Kích thước tranh (790x540)mm, dung sai 10mm, in offset 4 màu trên giấy couché có định lượng 200g/m2, cán láng OPP mờ.</t>
  </si>
  <si>
    <t>VIDEO</t>
  </si>
  <si>
    <t>Video về Ngôi nhà thông minh</t>
  </si>
  <si>
    <t>Minh họa, Tìm hiểu.</t>
  </si>
  <si>
    <t>Giới thiệu về bản chất, đặc điểm, một số hệ thống kĩ thuật công nghệ và tương lai của ngôi nhà thông minh.</t>
  </si>
  <si>
    <t>Video về Vệ sinh an toàn thực phẩm trong gia đình.</t>
  </si>
  <si>
    <t>Giới thiệu vệ sinh an toàn thực phẩm, những vấn đề cần quan tâm để đảm bảo an toàn thực phẩm trong gia đình.</t>
  </si>
  <si>
    <t>Video về Trang phục và thời trang</t>
  </si>
  <si>
    <t>Giới thiệu về trang phục, vai trò của trang phục, các loại trang phục, lựa chọn, sử dụng và bảo quản trang phục; thời trang trong cuộc sống.</t>
  </si>
  <si>
    <t>Video về An toàn điện trong gia đình.</t>
  </si>
  <si>
    <t>Minh họa, Tìm hiểu</t>
  </si>
  <si>
    <t>Giới thiệu về an toàn điện khi sử dụng đồ điện trong gia đình, cách sơ cứu khi người bị điện giật.</t>
  </si>
  <si>
    <t>Video về Sử dụng năng lượng tiết kiệm, hiệu quả.</t>
  </si>
  <si>
    <t>Giới thiệu về năng lượng, năng lượng tái tạo, sử dụng năng lượng trong gia đình tiết kiệm, hiệu quả.</t>
  </si>
  <si>
    <t>THIẾT BỊ THỰC HÀNH (Số lượng trang bị được tính cho một phòng học bộ môn - PHBM)</t>
  </si>
  <si>
    <t>Thực hành</t>
  </si>
  <si>
    <r>
      <t xml:space="preserve">Bộ dụng cụ sử dụng trong chế biến món ăn không sử dụng nhiệt
- Rổ nhựa </t>
    </r>
    <r>
      <rPr>
        <sz val="11"/>
        <color theme="1"/>
        <rFont val="Symbol"/>
        <family val="1"/>
        <charset val="2"/>
      </rPr>
      <t xml:space="preserve">F </t>
    </r>
    <r>
      <rPr>
        <sz val="11"/>
        <color theme="1"/>
        <rFont val="Times New Roman"/>
        <family val="1"/>
      </rPr>
      <t xml:space="preserve">40cm ( bộ/ 1 cái )
- Thao nhựa </t>
    </r>
    <r>
      <rPr>
        <sz val="11"/>
        <color theme="1"/>
        <rFont val="Symbol"/>
        <family val="1"/>
        <charset val="2"/>
      </rPr>
      <t xml:space="preserve">F </t>
    </r>
    <r>
      <rPr>
        <sz val="11"/>
        <color theme="1"/>
        <rFont val="Times New Roman"/>
        <family val="1"/>
      </rPr>
      <t xml:space="preserve">40cm ( bộ/ 1 cái )
- Thớt nhựa </t>
    </r>
    <r>
      <rPr>
        <sz val="11"/>
        <color theme="1"/>
        <rFont val="Symbol"/>
        <family val="1"/>
        <charset val="2"/>
      </rPr>
      <t>F 3</t>
    </r>
    <r>
      <rPr>
        <sz val="11"/>
        <color theme="1"/>
        <rFont val="Times New Roman"/>
        <family val="1"/>
      </rPr>
      <t xml:space="preserve">0cm ( bộ/ 1 cái )
- Dao thái ( bộ/ 3 cây )
- Dĩa </t>
    </r>
    <r>
      <rPr>
        <sz val="11"/>
        <color theme="1"/>
        <rFont val="Symbol"/>
        <family val="1"/>
        <charset val="2"/>
      </rPr>
      <t>F</t>
    </r>
    <r>
      <rPr>
        <sz val="11"/>
        <color theme="1"/>
        <rFont val="Times New Roman"/>
        <family val="1"/>
      </rPr>
      <t xml:space="preserve"> 30cm ( bộ/ 1 cái )
- Tô </t>
    </r>
    <r>
      <rPr>
        <sz val="11"/>
        <color theme="1"/>
        <rFont val="Symbol"/>
        <family val="1"/>
        <charset val="2"/>
      </rPr>
      <t>F</t>
    </r>
    <r>
      <rPr>
        <sz val="11"/>
        <color theme="1"/>
        <rFont val="Times New Roman"/>
        <family val="1"/>
      </rPr>
      <t xml:space="preserve"> 25cm ( bộ/ 1 cái ) 
- Lọ nhựa </t>
    </r>
    <r>
      <rPr>
        <sz val="11"/>
        <color theme="1"/>
        <rFont val="Symbol"/>
        <family val="1"/>
        <charset val="2"/>
      </rPr>
      <t>F</t>
    </r>
    <r>
      <rPr>
        <sz val="11"/>
        <color theme="1"/>
        <rFont val="Times New Roman"/>
        <family val="1"/>
      </rPr>
      <t xml:space="preserve"> 13cm ( bộ/ 1 cái ) 
- Muỗng inox ( bộ/ 3 cái )
- Đũa ( bộ/ 10 đôi )</t>
    </r>
  </si>
  <si>
    <t>Bộ dụng cụ tỉa hoa, trang trí món ăn.</t>
  </si>
  <si>
    <t>Bộ dụng cụ tỉa hoa, trang trí món ăn không sử dụng nhiệt loại thông dụng gồm có:
- Chặn rau củ
- Dao cắt
- Dao tỉa
- Kéo tỉa
- Dụng cụ tỉa củ
- Dao lam
Tất cả được đựng vào hộp nhưa</t>
  </si>
  <si>
    <t>Minh họa, Tìm hiểu, Thực hành</t>
  </si>
  <si>
    <t>Vải thông dụng thuộc các loại sợi thiên nhiên, sợi hóa học, sợi pha, sợi dệt kim (mỗi loại 2 mẫu).</t>
  </si>
  <si>
    <t>Nôi cơm điện</t>
  </si>
  <si>
    <t>Tìm hiểu, Thực hành</t>
  </si>
  <si>
    <t>Nồi cơm điện đơn chức năng, loại cơ, loại thông dụng.</t>
  </si>
  <si>
    <t>Bếp điện</t>
  </si>
  <si>
    <t>Bếp điện tử, loại đơn, loại thông dụng</t>
  </si>
  <si>
    <t>Bóng đèn các loại</t>
  </si>
  <si>
    <t>Các loại bóng đèn sợi đốt, compac, huỳnh quang, LED (mỗi loại 01 cái).</t>
  </si>
  <si>
    <t>Quạt điện</t>
  </si>
  <si>
    <t>Quạt bàn, có số (loại cơ), có tuốc năng, loại thông dụng</t>
  </si>
  <si>
    <t>Thực hành, Vận dụng kiến thức vào thực tiễn.</t>
  </si>
  <si>
    <t>Bộ vật liệu cơ khí gồm:
Tấm nhựa Formex (khổ A3, lọa dày 3mm và 5mm), số lượng 10 tấm, mỗi loại;
Tấm nhựa Acrylic (A4, trong suốt, dày 3mm), số lượng 10 tấm;
Thanh keo nhiệt (đường kính 10mm), số lượng 10 thanh;
Vít ren và đai ốc M3, 100 cái;
Vít gỗ các loại, 100 cái;
Mũi khoan (đường kính 3mm), 5 mũi;
Bánh xe (đường kính 65mm, trục 5mm), 10 cái.</t>
  </si>
  <si>
    <t>Bộ dụng cụ cơ khí, mỗi loại 01 cái gồm:
Thước lá (dài 300 mm);
Thước cặp cơ (loại thông dụng);
Đầu vạch dấu (loại thông dụng);
Thước đo góc (loại thông dụng);
Thước đo mặt phang (loại thông dụng); Dao dọc giấy (loại thông dụng);
Dao cắt nhựa Acrylic (loại thông dụng); Ê tô nhỏ (khẩu độ 50 mm);
Dũa (dẹt, tròn) mỗi loại một chiếc;
Cưa tay (loại thông dụng);
Bộ tuốc nơ vít đa năng (loại thông dụng); Mỏ lết cỡ nhỏ (loại thông dụng);
Kìm mỏ vuông (loại thông dụng);
Súng bắn keo (loại 10mm, công suất 60 W).</t>
  </si>
  <si>
    <t>Bộ thiết bị cơ khí cỡ nhỏ</t>
  </si>
  <si>
    <t>Máy in 3D cỡ nhỏ (Công nghệ in: FDM, Độ phân giải layer: 0,05mm-0,3mm, Đường kính đầu in: 0,4 mm/1,75mm, Vật liệu in: PLA, ABS, Kích thước làm việc tối đa: (200 x 200 x 180) mm, Kết nối: Thẻ SD, Cổng USB; số lượng 01 cái Khoan điện cầm tay (sử dụng pin), số lượng 03 chiếc.</t>
  </si>
  <si>
    <t>Bộ vật liệu điện gồm;
Pin lithium loại 3.7V, 1200 maH, 9 pin; Đế pin Lithium (loại đế ba), 03 cái;
Dây điện màu đen, mầu đỏ (đường kính 0,3 mm), 20 m cho mỗi mầu;
Dây kẹp cá sấu 2 đầu (dài 300 mm), 30 sợi;
Gen co nhiệt (đường kính 2mm và 3 mm), mỗi loại 2m;
Băng dính cách điện 05 cuộn;
Phíp đồng một mặt (A4, dày 1,2 mm), 5 tấm;
Muối FeCL3, 500 g;
Thiếc hàn cuộn (loại 100 g), 03 cuộn;
Nhựa thông 300 g.</t>
  </si>
  <si>
    <t>Bộ dụng cụ điện gồm (mỗi loại 1 chiếc): Sạc pin Lithium (khay sạc đôi, dòng sạc 600 mA);
Đồng hồ vạn năng số (loại thông dụng); Bút thử điện (loại thông dụng);
Kìm tuốt dây điện (loại thông dụng);
Kìm mỏ nhọn (loại thông dụng);
Kìm cắt (loại thông dụng);
Tuốc nơ vít kĩ thuật điện (loại thông dụng);
Mỏ hàn thiếc (AC 220V, 60W), kèm để mỏ hàn (loại thông dụng).</t>
  </si>
  <si>
    <t>Bộ công cụ phát triển ứng dụng dựa trên vi điều khiển.</t>
  </si>
  <si>
    <t>Bộ dụng cụ mỗi loại một chiếc bao gồm: Mô đun hạ áp DC-DC (2A, 4 - 36 V);
Mô đun cảm biến: nhiệt độ (đầu ra số, độ chính xác: ± 0,5°C), độ ẩm (đầu ra số, độ chính xác: ± 2% RH), ánh sáng (đầu ra tương tự và số, sử dụng quang trở), khí gas (đầu ra tương tự và số), chuyến động (đầu ra số, góc quét: 120 độ), khoảng cách (dầu ra số, công nghệ siêu âm);
Nút ấn 4 chân, kích thước: (6x6x5)mm; Bảng mạch lập trình vi điều khiển mã nguồn mở (loại thông dụng);
Mô đun giao tiếp: Bluetooth, Wifi;
Thiết bị chấp hành: Động cơ điện 1 chiều (9-12V, 0,2A, 150-300 vòng/phút); Động cơ servo (3-6V, tốc độ: 0,1s/60°); Động cơ bước (12-24V, bước góc: 1,8°; còi báo (5V, tần số âm thanh khoảng: 2,5 KHz);
Mô đun chức năng: Mạch cầu H (5 - 24 V, 2A); Điều khiển động cơ bước (giải điện áp hoạt động 8 - 45V, dòng điện: 1,5 A); rơle(12V);
Linh, phụ kiện: board test (15 x 5,5)cm, dây dupont (loại thông dụng), linh kiện điện tử các loại (điện trở, tụ điện các loại, transistor, LED, diode, công tắc các loại).</t>
  </si>
  <si>
    <t>Thiết kế, mô phỏng hệ thống cơ khí, mạch điện, in 3D.</t>
  </si>
  <si>
    <t>Bộ máy tính có cấu hình: CPU: core i7; Ram: 8GB; HDD 250; Màn hình: 20 inches. Đảm bảo được các nhiệm vụ thiết kế , mô phỏng hệ thống cơ khí, mạch điện, in 3D.</t>
  </si>
  <si>
    <t>Tạo các điện áp để thực hành</t>
  </si>
  <si>
    <t>Điện áp vào xoay chiều 90-220 V/50Hz;
Điện áp đầu ra: Một chiều và xoay chiều, điều chỉnh được từ 3 đến 36 V.
Bộ nguồn điện phải có các thiết bị bảo vệ, đảm bảo an toàn cho học sinh trong quá trình làm thí nghiệm</t>
  </si>
  <si>
    <t>Cho tất cả các chủ đề</t>
  </si>
  <si>
    <t>Bộ dụng cụ đo các đại lượng không điện</t>
  </si>
  <si>
    <t>Sử dụng trong tiến trình thiết kế kĩ thuật, giải quyết các vấn đề trong thực tiễn thuộc một số lĩnh vực kĩ thuật và công nghệ tiếp cận công nghệ mới, hỗ trợ giáo dục STEM, hỗ trợ hoạt động nghiên cứu khoa học, hướng nghiệp cho học sinh.</t>
  </si>
  <si>
    <t>Bộ dụng cụ đo các đại lượng không điện gồm:
- Bộ thu thập dữ liệu : sử dụng để thu thập, hiến thị, xử lý và lưu trữ kết quả của các cảm biến tương thích trong danh mục. Có các cổng kết nối với các cảm biến và các cổng USB, SD để xuất dữ liệu. Được tích hợp màn hình màu, cảm ứng để trực tiếp hiển thị kết quà từ các cảm biến. Phần mềm tự động nhận dạng và hiển thị tên, loại cảm biến. Có thể kết nối với máy tính lưu trữ, phân tích và trình chiếu dữ liệu. Được tích hợp các công cụ để phân tích dữ liệu. Thiết bị có thể sử dụng nguồn điện hoặc pin, ở chế độ sử dụng pin, thời lượng phải đủ để thực hiện các bài thí nghiệm.
- Cảm biến đo nồng độ khí C02 (thang đo: 0 ~ 50.000ppm, độ chính xác tối thiểu: ±20%);
- Cảm biến đo Lượng Oxi hòa tan trong nước (thang đo: 0 đến 20mg/L, độ chính xác: ±2%);
- Cảm biến đo Nồng độ khí Oxi trong không khí (thang đo tối thiểu: 0 đến 25%, độ chính xác ±1%;
- Cảm biến đo Nhiệt độ (thang đo tối thiểu từ -20°C đến 110°C, độ phân giải tối thiểu ±0.1 °C);
- Cảm biến đo Độ ẩm (khoảng đo: 0 đến 100%, độ chính xác tối thiểu: ±5%);
- Cảm biến đo Nồng độ mặn (thang đo: 0ppt ~ 50ppt, độ phân giải: ±0.1 ppt, độ chính xác: ±1%;
- Cảm biến đo Độ pH (Thang đo: 0-14pH, độ phân giải: ±0,01pH;
- Cảm biến đo Cường độ âm thanh (thang đo tối thiểu: 40 - 100 dBA , độ chính xác: ±0.1 dBA;
- Cảm biến đo Áp suất khí (thang đo: 0 đến 250kPa, độ phân giải tối thiểu: ±0.3kPa).</t>
  </si>
  <si>
    <t>hàng thị trường
( hàng nhập )</t>
  </si>
  <si>
    <t>THIẾT BỊ DẠY HỌC TỐI THIỂU LỚP 6 - MÔN TIN HỌC</t>
  </si>
  <si>
    <t>Phòng thực hành tin học</t>
  </si>
  <si>
    <t>Tất cả các chủ đề</t>
  </si>
  <si>
    <t>Quản lý, kết nối mạng cho các máy của học sinh</t>
  </si>
  <si>
    <t>-   Cấu hình đảm bảo:
+ Tổ chức lưu trữ bài thực hành của học sinh và các phần mềm dạy học;
+ Quản lý, kết nối tất cả máy tính và các thiết bị ngoại vi trong phòng máy.
- Được cài đặt hệ điều hành và các phần mềm ứng dụng phục vụ quản lý và tổ chức dạy học không vi phạm bản quyền.</t>
  </si>
  <si>
    <t>Dạy, học và thực hành</t>
  </si>
  <si>
    <t>-  Cấu hình đảm bảo:
+ Cài đặt được các phần mềm dạy học của các môn học trong nhà trường;
+ Có kết nối mạng LAN; Internet.
- Bao gồm: bàn phím, chuột, màn hình, tai nghe, micro, webcam.
-  Được cài đặt hệ điều hành và phần mềm dạy học không vi phạm bản quyền.</t>
  </si>
  <si>
    <t>Để kết nối mạng LAN và dạy học</t>
  </si>
  <si>
    <t>Đảm bảo kết nối đồng bộ các máy tính và thiết bị ngoại vi khác trong phòng thành mạng LAN (có dây hoặc không dây)</t>
  </si>
  <si>
    <t>Để kết nối Internet và dạy học</t>
  </si>
  <si>
    <t>Đảm bảo đồng bộ thiết bị và đường truyền để tất cả các máy vi tính trong phòng học Bộ môn Tin học được truy cập Internet.</t>
  </si>
  <si>
    <t>Bàn có thiết kế phù hợp để máy tính, ghế không liền bàn (số lượng theo học sinh và máy tính được trang bị)</t>
  </si>
  <si>
    <t>Cung cấp điện cho các máy tính và các thiết bị khác</t>
  </si>
  <si>
    <t>Hệ thống điện đảm bảo cung cấp ổn định điện áp, đủ công suất cho tat cả các máy tính và các thiết bị khác trong phòng, đồng bộ và an toàn trong sử dụng.</t>
  </si>
  <si>
    <t>Thường xuyên</t>
  </si>
  <si>
    <t>Dạy và học Hoạt động máy tính</t>
  </si>
  <si>
    <t>Các phiên bản cập nhật và không vi phạm bản quyền.</t>
  </si>
  <si>
    <t>Ứng dụng văn phòng (Office)</t>
  </si>
  <si>
    <t>Dạy và học và phục vụ công việc chung</t>
  </si>
  <si>
    <t>Phần mềm ứng dựng</t>
  </si>
  <si>
    <t>Dạy và học</t>
  </si>
  <si>
    <t>Phần mềm ứng dụng, phần mềm dạy học, phần mềm lập trình, học liệu điện tử, không vi phạm bản quyền.</t>
  </si>
  <si>
    <t>Thông dụng, không vi phạm bản quyền</t>
  </si>
  <si>
    <t>Phần mềm duyệt web</t>
  </si>
  <si>
    <t>Phần mềm diệt virus</t>
  </si>
  <si>
    <t>Bảo vệ hoạt động máy tính</t>
  </si>
  <si>
    <t>Thiết bị dạy học trực quan</t>
  </si>
  <si>
    <t>Kết nối mạng máy tính</t>
  </si>
  <si>
    <t>Làm thiết bị dạy học trực quan</t>
  </si>
  <si>
    <t>Dùng để cho học sinh thực hành, loại thông dụng.</t>
  </si>
  <si>
    <t>Kết nối mạng máy tính</t>
  </si>
  <si>
    <t>Cáp UTP cat 5e, cat 6.</t>
  </si>
  <si>
    <t>Access Point</t>
  </si>
  <si>
    <t>Dùng chung</t>
  </si>
  <si>
    <t>Các thiết bị khác</t>
  </si>
  <si>
    <t>Lưu trữ</t>
  </si>
  <si>
    <t>Tủ sắt lưu trữ các thiết bị tin học của phòng học tin học. Loại thông dụng.</t>
  </si>
  <si>
    <t>Máy in Laser</t>
  </si>
  <si>
    <t>Độ phân giải tối thiểu: 600 x 600 dpi. Tốc độ: 10-25 trang/phút</t>
  </si>
  <si>
    <t>Dạy học</t>
  </si>
  <si>
    <t>Nguồn điện dải rộng 90-240V.
Cấu hình tối thiểu: cường độ chiếu sáng tối thiểu: 3.500 ANSI Lumens, tín hiệu vào: HDMI x1, VGA x1, VIDEO (Hoặc Tivi tối thiểu 50 inch)</t>
  </si>
  <si>
    <t>Ổn định nhiệt độ cho phòng máy và đảm bảo sức khỏe giáo viên, học sinh.</t>
  </si>
  <si>
    <t>Dùng để sao lưu các dữ liệu quan trọng, phần mềm cơ bản, thiết yếu</t>
  </si>
  <si>
    <t>Loại thông dụng, đảm bảo đủ dung lượng để lưu trữ.</t>
  </si>
  <si>
    <t>Dùng để bảo trì và sửa chữa máy tính</t>
  </si>
  <si>
    <t>Gồm bộ tuốc nơ vít các loại, kìm bấm dây mạng RJ45, RJ11, bút thử điện, đồng hồ đo điện đa năng.</t>
  </si>
  <si>
    <t>Máy hút bụi</t>
  </si>
  <si>
    <t>THIẾT BỊ DẠY HỌC TỐI THIỂU LỚP 6 - MÔN GIÁO DỤC THỂ CHẤT</t>
  </si>
  <si>
    <t>Tranh minh họa các yếu tố dinh dưỡng có ảnh hưởng trong tập luyện và phát triển thể chất</t>
  </si>
  <si>
    <t>-   Giúp giáo viên hướng dẫn học sinh
- Học sinh quan sát để thực hành đảm bảo an toàn trong tập luyện</t>
  </si>
  <si>
    <t>- 01 tờ tranh minh họa các nhóm dinh dưỡng: Ngũ cốc và chế phẩm, khoai củ nhiều chất bột; Thịt, cá, trứng, đậu khô và các chế phẩm; Sữa, phomat và các chế phẩm; Bơ và các chất béo khác; Đường và đồ ngọt.
- Tranh có kích thước (720x1020)mm, dung sai 10mm, in offset 4 màu trên giấy couché có định lượng 200g/m2, cán láng OPP mờ.</t>
  </si>
  <si>
    <t>Chạy cự li ngắn</t>
  </si>
  <si>
    <t>Bộ tranh minh họa kĩ thuật các giai đoạn chạy cự li ngắn</t>
  </si>
  <si>
    <t>-   Hình ảnh trực quan giúp giáo viên phân tích động tác, kĩ thuật cho học sinh.
- Học sinh quan sát thực hành</t>
  </si>
  <si>
    <t>- Bộ tranh mô tả kĩ thuật chạy cự li ngắn gồm 02 tờ:
+ 01 tờ tranh minh họa cách đóng bàn đạp; tư thế chuẩn bị xuất phát thấp, xuất phát cao;
+ 01 tờ tranh minh họa kĩ thuật các giai đoạn chạy cự li ngắn (Xuất phát; chạy lao sau xuất phát; chạy giữa quãng; đánh đích)
Tranh có kích thước (720x1020)mm, dung sai 10mm, in offset 4 màu trên giấy couché có định lượng 200g/m2, cán láng OPP mờ.</t>
  </si>
  <si>
    <t>Ném bóng</t>
  </si>
  <si>
    <t>Tranh minh họa kĩ thuật các giai đoạn Ném bóng</t>
  </si>
  <si>
    <t>- Hình ảnh trực quan giúp giáo viên phân tích động tác, kĩ thuật cho học sinh.
- Học sinh quan sát thực hành</t>
  </si>
  <si>
    <t>- 01 tờ tranh minh họa kĩ thuật các giai đoạn ném bóng (Chuẩn bị; chạy đà; tư thế ra sức cuối cùng; giữ thăng bằng)
Tranh có kích thước (720x1020)mm, dung sai 10mm, in offset 4 màu trên giấy couché có định lượng 200g/m2, cán láng OPP mờ.</t>
  </si>
  <si>
    <t>THIẾT BỊ, DỤNG CỤ RIÊNG CHO MỘT SỐ CHỦ ĐỀ</t>
  </si>
  <si>
    <t>Quả bóng</t>
  </si>
  <si>
    <t>Dùng cho hoạt động luyện tập</t>
  </si>
  <si>
    <t>Lưới chắn bóng</t>
  </si>
  <si>
    <t>Kích thước (5000x10000)mm, mắt lưới 20mm, dây căng lưới dài tối thiểu 25m (loại dây 2 lõi).</t>
  </si>
  <si>
    <r>
      <t>Thể thao tự chọn </t>
    </r>
    <r>
      <rPr>
        <sz val="11"/>
        <color theme="1"/>
        <rFont val="Times New Roman"/>
        <family val="1"/>
      </rPr>
      <t>(Chỉ trang bị những dụng cụ tương ứng với môn thể thao được nhà trường lựa chọn)</t>
    </r>
  </si>
  <si>
    <t xml:space="preserve">Dùng cho hoạt động luyện tập                                                                                                                                                                                                                                                                                                                                                                                            </t>
  </si>
  <si>
    <t>- Bóng đá: Loai số 5 có chu vi từ 63cm - 66cm và trọng lượng dao động từ 365gr - 425gr. 
(theo tiêu chuẩn của Tổng cục TDTT, Bộ VHTTDL)</t>
  </si>
  <si>
    <r>
      <t xml:space="preserve">- Cầu môn bóng đá 7 người: Kiểu dáng đặt nổi, kích thước (6 x 2.1 x 1.2m), khung chính ống kẽm </t>
    </r>
    <r>
      <rPr>
        <sz val="11"/>
        <color theme="1"/>
        <rFont val="Symbol"/>
        <family val="1"/>
        <charset val="2"/>
      </rPr>
      <t>F</t>
    </r>
    <r>
      <rPr>
        <sz val="11"/>
        <color theme="1"/>
        <rFont val="Times New Roman"/>
        <family val="1"/>
      </rPr>
      <t xml:space="preserve"> 76mm, ống khung sau </t>
    </r>
    <r>
      <rPr>
        <sz val="11"/>
        <color theme="1"/>
        <rFont val="Symbol"/>
        <family val="1"/>
        <charset val="2"/>
      </rPr>
      <t>F</t>
    </r>
    <r>
      <rPr>
        <sz val="11"/>
        <color theme="1"/>
        <rFont val="Times New Roman"/>
        <family val="1"/>
      </rPr>
      <t>34mm. Sơn tĩnh điện màu trắng, có gắn các móc để treo lưới.
(theo tiêu chuẩn của Tổng cục TDTT, Bộ VHTTDL)</t>
    </r>
  </si>
  <si>
    <t xml:space="preserve">Bề mặt làm bằng chất liệu cao su dùng cho công nghiệp.
- Size số 7 dành cho Nam : Chu vi 74,9-78cm; Trọng lượng 600-650gr; Đường kính 24-24,5cm
- Size số 6 dành cho Nữ: Chu vi 72,39-76cm; Trọng lượng 540-600gr; Đường kính 23-24cm
( theo tiêu chuẩn của Tổng cục TDTT) </t>
  </si>
  <si>
    <r>
      <t xml:space="preserve">- Chân cột bóng rổ bằng sắt F60mm và F16mm, vuông 20mm, vuông 30mm, vuông 16mm, sắt hộp 13x26mm, sắt hộp 20x40mm, tole tấm dày 2.5mm và 0.6mm, toàn bộ sơn tĩnh điện. Di chuyển bằng bánh xe. 
</t>
    </r>
    <r>
      <rPr>
        <sz val="11"/>
        <color rgb="FFFF0000"/>
        <rFont val="Times New Roman"/>
        <family val="1"/>
        <charset val="163"/>
      </rPr>
      <t>- Có điều chỉnh rổ từ 2,6m -&gt; 3,1m</t>
    </r>
    <r>
      <rPr>
        <sz val="11"/>
        <color theme="1"/>
        <rFont val="Times New Roman"/>
        <family val="1"/>
      </rPr>
      <t xml:space="preserve">
- Lưới bóng rổ : sợi 2,5mm, 12 móc, dài 55cm
(theo tiêu chuẩn của Tổng cục TDTT, Bộ VHTTDL)</t>
    </r>
  </si>
  <si>
    <t>Trụ, lưới</t>
  </si>
  <si>
    <r>
      <t xml:space="preserve">- Cột làm bằng sắt </t>
    </r>
    <r>
      <rPr>
        <sz val="11"/>
        <color theme="1"/>
        <rFont val="Symbol"/>
        <family val="1"/>
        <charset val="2"/>
      </rPr>
      <t>F</t>
    </r>
    <r>
      <rPr>
        <sz val="11"/>
        <color theme="1"/>
        <rFont val="Times New Roman"/>
        <family val="1"/>
      </rPr>
      <t xml:space="preserve">34mm và </t>
    </r>
    <r>
      <rPr>
        <sz val="11"/>
        <color theme="1"/>
        <rFont val="Symbol"/>
        <family val="1"/>
        <charset val="2"/>
      </rPr>
      <t>F</t>
    </r>
    <r>
      <rPr>
        <sz val="11"/>
        <color theme="1"/>
        <rFont val="Times New Roman"/>
        <family val="1"/>
      </rPr>
      <t>38mm, tole tấm dày 1mm,  toàn bộ sơn tĩnh điện, Di chuyển bằng bánh xe. 
- Lưới đá cầu: Ô 2 cm, chiều cao 76 cm, chiều dài 700 cm.
( theo tiêu chuẩn của Tổng cục TDTT, Bộ VHTTDL)</t>
    </r>
  </si>
  <si>
    <t>2.4</t>
  </si>
  <si>
    <t>Cầu lông</t>
  </si>
  <si>
    <t>Quả cầu lông</t>
  </si>
  <si>
    <t>Cánh quả cầu làm bằng lông vũ, đế bằng EVA; 1 ống: 12 quả
( tiêu chuẩn của Tổng cục TDTT)</t>
  </si>
  <si>
    <t>Vợt</t>
  </si>
  <si>
    <t>Bằng hợp kim, cán chữ T liền. Độ đàn hồi tốt, khung vợt chịu trên 8 kg căng sợi, không bị cong vênh khi sử dụng. Có đan lưới sẵn.
( tiêu chuẩn của Tổng cục TDTT)</t>
  </si>
  <si>
    <t>2.5</t>
  </si>
  <si>
    <t>Bóng chuyền</t>
  </si>
  <si>
    <t>Quả bóng chuyền da</t>
  </si>
  <si>
    <t>Quả bóng chuyền theo tiêu chuẩn của Tổng cục TDTT (loại dùng cho tập luyện)</t>
  </si>
  <si>
    <r>
      <t xml:space="preserve">- Chân cột bóng chuyền bằng sắt </t>
    </r>
    <r>
      <rPr>
        <sz val="11"/>
        <rFont val="Symbol"/>
        <family val="1"/>
        <charset val="2"/>
      </rPr>
      <t>F</t>
    </r>
    <r>
      <rPr>
        <sz val="11"/>
        <rFont val="Times New Roman"/>
        <family val="1"/>
      </rPr>
      <t xml:space="preserve">90mm và </t>
    </r>
    <r>
      <rPr>
        <sz val="11"/>
        <rFont val="Symbol"/>
        <family val="1"/>
        <charset val="2"/>
      </rPr>
      <t>F</t>
    </r>
    <r>
      <rPr>
        <sz val="11"/>
        <rFont val="Times New Roman"/>
        <family val="1"/>
      </rPr>
      <t>60mm, tole tấm dày 1.5mm, toàn bộ sơn tĩnh điện. 
- Chiều cao từ 2.1m đến 2.6m
- Lưới bóng chuyền: Ô 10 cm, cao  100cm, dài 950cm 
(theo tiêu chuẩn của Tổng cục TDTT, Bộ VHTTDL)</t>
    </r>
  </si>
  <si>
    <t>2.6</t>
  </si>
  <si>
    <t>2.7</t>
  </si>
  <si>
    <t>Đẩy gậy</t>
  </si>
  <si>
    <t>Gậy làm bằng tre già, thẳng, nhẵn, chiều dài 2m, đường kính 40-50mm, được sơn thành 2 màu đỏ và trắng (mỗi màu 1m).</t>
  </si>
  <si>
    <t>2.8</t>
  </si>
  <si>
    <t>Dây kết bằng các sợi đay hoặc sợi nilon có đường kính 25mm, chiều dài tối thiểu 20 m.</t>
  </si>
  <si>
    <t>2.9</t>
  </si>
  <si>
    <t>Dùng cho học sinh học tập</t>
  </si>
  <si>
    <t>Kích thước bàn cờ 42 x 42cm được làm bằng nhựa, gồm có 34 quân cờ bằng nhựa kích thước: Vua: Cao 8cm, đế 2.5 cm; Binh: Cao 3.3 cm đế 2cm
( theo tiêu chuẩn của Tổng cục TDTT )</t>
  </si>
  <si>
    <r>
      <t xml:space="preserve">- Bàn cờ  kích thước (800x800)mm được làm bằng tấm simli, có thể gắn lên bảng
- Bộ gồm có 34 quân cờ được làm bằng nhựa có đường kính </t>
    </r>
    <r>
      <rPr>
        <sz val="11"/>
        <color theme="1"/>
        <rFont val="Symbol"/>
        <family val="1"/>
        <charset val="2"/>
      </rPr>
      <t>F</t>
    </r>
    <r>
      <rPr>
        <sz val="11"/>
        <color theme="1"/>
        <rFont val="Times New Roman"/>
        <family val="1"/>
      </rPr>
      <t>72mm: phù hợp với kích thước bàn cờ, có nam châm.
- Các quân cờ được bỏ vào hộp nhưa</t>
    </r>
  </si>
  <si>
    <t>2.10</t>
  </si>
  <si>
    <t>Bơi</t>
  </si>
  <si>
    <t>Phao tim chất liệu bằng xốp</t>
  </si>
  <si>
    <t>2.11</t>
  </si>
  <si>
    <t>Bóng bàn</t>
  </si>
  <si>
    <t>Quả bóng bàn</t>
  </si>
  <si>
    <t>Quả bóng bàn theo tiêu chuẩn của Tổng cục TDTT (loại dùng cho tập luyện)</t>
  </si>
  <si>
    <t>Vợt theo tiêu chuẩn của Tổng cục TDTT (loại dùng cho tập luyện)</t>
  </si>
  <si>
    <t>Bàn, lưới</t>
  </si>
  <si>
    <t>Bàn, có cọc, có lưới
- Mặt bàn: Ván Okal dày 20mm.
- Chân: Ống vuông 30 x 30, 20 x 40, hàn bằng công nghệ CO2 tiên tiến.
- Khung đố: Ống 20 x 40, 30 x 30.
- Bánh xe có khóa.
- Nẹp viền bàn bằng nhựa.
- Tiện sử dụng: Gia đình, cơ quan, thi đấu.
- Trọng lượng: 110 kg (không bao bì).
- Tiện sử dụng : gia đình, cơ quan, thi đấu
- Kích thước: cao 0,76m x ngang 1,525m x dài 2,74 m
- Xếp gọn di chuyển dạng đứng: cao 1,62 x ngang 1,525m x dầy 0,55m. 
( theo tiêu chuẩn của Tổng cục TDTT, loại dùng cho tập luyện )</t>
  </si>
  <si>
    <t>2.12</t>
  </si>
  <si>
    <t>Thể dục Aerobic</t>
  </si>
  <si>
    <t>Bằng cao su tổng hợp. Kích thước (1000x1000)mm, độ dày 25 mm, có thể gắn vào nhau, không ngấm nước, không tron trượt. Theo tiêu chuan của Tổng cụcTDTT.</t>
  </si>
  <si>
    <t>Bộ tăng âm, kèm micro và loa</t>
  </si>
  <si>
    <t>2.13</t>
  </si>
  <si>
    <t>Khiêu vũ thể thao</t>
  </si>
  <si>
    <t>Loại điện tử hiện số, 10 LAP trở lên, độ chính xác 1/100 giây, chống nước.</t>
  </si>
  <si>
    <t>Xác định các vị trí trong hoạt động dạy, học</t>
  </si>
  <si>
    <t>Nấm được làm từ nhựa PVC hoặc tương đương; chiều cao 80mm, đường kính đế 200 mm</t>
  </si>
  <si>
    <t>Kích thước: Cán dài 460mm đường kính 150mm, lá cờ (350x350)mm, tay cầm khoảng 110mm.</t>
  </si>
  <si>
    <t>Dây nhảy cá nhân</t>
  </si>
  <si>
    <t>Dùng để luyện tập bổ trợ thể lực</t>
  </si>
  <si>
    <t>Bóng bằng cao su có đàn hồi, trọng lượng 1 -2kg</t>
  </si>
  <si>
    <t>Dây kết bằng các sợi đay hoặc sợi nilon có đường kính 21-25mm, chiều dài tối thiểu 20m.</t>
  </si>
  <si>
    <t>THIẾT BỊ DẠY HỌC TỐI THIỂU LỚP 6 - MÔN NGHỆ THUẬT</t>
  </si>
  <si>
    <t>A. THIẾT BỊ PHÂN MÔN ÂM NHẠC</t>
  </si>
  <si>
    <t>Gồm trống và dùi gõ. Mặt trống bằng simili đàn hồi tốt có hoa văn có đường kính 180mm, chiều cao 50mm, dùi gỗ bằng nhựa chiều dài 170mm</t>
  </si>
  <si>
    <t>Tam giác chuông (Triangle)</t>
  </si>
  <si>
    <r>
      <t xml:space="preserve">Gồm triangle và thanh gõ. Chiều dài mỗi cạnh của tam giác là 180mm làm bằng thép F8mm có lỗ gắn dây treo và tay nắm nhựa, thanh gõ bằng thép </t>
    </r>
    <r>
      <rPr>
        <sz val="11"/>
        <color theme="1"/>
        <rFont val="Symbol"/>
        <family val="1"/>
        <charset val="2"/>
      </rPr>
      <t>F</t>
    </r>
    <r>
      <rPr>
        <sz val="11"/>
        <color theme="1"/>
        <rFont val="Times New Roman"/>
        <family val="1"/>
      </rPr>
      <t>5mm, chiều dài 110mm có tay nắm bọc nhựa. (theo mẫu của nhạc cụ thông dụng)</t>
    </r>
  </si>
  <si>
    <t>Trống lục lạc (Tambourine)</t>
  </si>
  <si>
    <t>Đường kính 260mm, mặt trống Meca có 12 cặp chia thành 2 tầng lục lạc (theo mẫu của nhạc cụ thông dụng)</t>
  </si>
  <si>
    <t>Đàn phím điện tử (Key board)</t>
  </si>
  <si>
    <t>Giáo       viên thực hành, làm mẫu, giảng dạy</t>
  </si>
  <si>
    <t>Loại đàn thông dụng; có tối thiểu 61 phím cỡ chuẩn; có tối thiểu 100 âm sac và tối thiểu 100 tiết điệu. Đàn có bộ nhớ để thu, ghi; có đường kết nối với các thiết bị di động (smartphone, tablet,...)</t>
  </si>
  <si>
    <t>Nhạc cụ được chơi bằng cách kết hợp giữa thổi và bấm phím, có 37 phím có quai đeo (Nhạc cụ này có nhiều tên gọi như: melodica, pianica, melodeon, blow­organ, key harmonica, free-reed clarinet, melodyhom,...)</t>
  </si>
  <si>
    <t>Sáo (recorder)</t>
  </si>
  <si>
    <t>Loai sáo dọc (soprano recorder), làm bằng nhựa, dài 330mm, phía trước có 7 lỗ bấm, phía sau có 1 lỗ bấm dùng hệ thống bấm baroque</t>
  </si>
  <si>
    <t>B. THIẾT BỊ PHÂN MÔN MĨ THUẬT</t>
  </si>
  <si>
    <t>Mĩ thuật tạo hình và Mĩ thuật ứng dụng.</t>
  </si>
  <si>
    <t>Bảng yếu tố và nguyên lí tạo hình</t>
  </si>
  <si>
    <t>Học sinh hiểu được các yếu tố và nguyên lý tạo hình</t>
  </si>
  <si>
    <t xml:space="preserve">- Tranh/ảnh mô tả các yếu tố và nguyên lí tạo hình; nên được thiết kế thành hai cột hoặc hai vòng tròn giao nhau.
Cột yếu tố tạo hình gồm có: Chấm, nét, hình, khối, màu sắc, đậm nhạt, chất cảm, không gian.
Cột nguyên lí tạo hình gồm có: Cân bằng, tương phản, lặp lại, nhịp điệu, nhấn mạnh, chuyển động, tỉ lệ, hài hoà.
-  Kích thước (790x540)mm, dung sai 10mm, in offset 4 màu trên giấy couché có định lượng 200g/m2, cán láng OPP mờ.
</t>
  </si>
  <si>
    <t>tờ</t>
  </si>
  <si>
    <t xml:space="preserve"> 1 tờ tranh</t>
  </si>
  <si>
    <t>Lịch sử mĩ thuật Việt Nam.</t>
  </si>
  <si>
    <t>Bộ tranh/ảnh về di sản văn hóa nghệ thuật Việt Nam thời kỳ Tiền sử và Cổ đại</t>
  </si>
  <si>
    <t>Học sinh hiểu được di sản văn hóa nghệ thuật Việt Nam thời kỳ Tiền sử và Cổ đại</t>
  </si>
  <si>
    <t xml:space="preserve">Bộ tranh/ảnh gồm có 04 tờ:
-  Tờ 1 phiên bản hình ảnh mô tả về hình vẽ trên hang Đồng Nội, Hòa Bình.
-  Tờ 2 phiên bản hình ảnh trống đồng Đông Sơn cụ thể như sau: Hình ảnh Trống đồng Đông Sơn hoàn chỉnh; chi tiết mặt trống, hình vẽ họa tiết; chi tiết thân trống hình vẽ họa tiết.
- Tờ 3 phiên bản hình ảnh về nghệ thuật Sa Huỳnh gồm có: Hình ảnh tháp Chăm; Tượng chim thần Garuda nuốt rắn Naga; Phù điêu nữ thần Sarasvati; đồ gốm.
-  Tờ 4 phiên bản hình ảnh về nghệ thuật Óc Eo gồm có: Hình ảnh khu di tích Ba Thê Thoại Sơn An Giang; tượng thần Vishnu; đồ trang sức; đồ gốm.
Tranh có kích thước (790x540)mm, dung sai 10mm, in offset 4 màu trên giấy couché có định lượng 200g/m2, cán láng OPP mờ.
</t>
  </si>
  <si>
    <t>Lịch sử mĩ thuật thế giới.</t>
  </si>
  <si>
    <t>Bộ tranh/ảnh về di sản văn hóa nghệ thuật thế giới thời kỳ Tiền sử và Cổ đại.</t>
  </si>
  <si>
    <t>Học sinh hiểu được di sản văn hóa nghệ thuật thế giới thời kỳ Tiền sử và Cổ đại.</t>
  </si>
  <si>
    <t xml:space="preserve">Bộ tranh/ảnh gồm có 05 tờ:
-  Tờ 1 phiên bản hình ảnh mô tả về hình vẽ trên hang động Altamira, Lascaux Tây Ba Nha.
- Tờ 2 phiên bản hình ảnh về nghệ thuật Ai Cập gồm có: Kim tự tháp, phù điêu, bích họa trong kim tự tháp, tượng Pharaon, đồ gốm.
-  Tờ 3 phiên bản hình ảnh về nghệ thuật Hy Lạp gồm có: Đền Parthenon; tượng thần vệ nữ thành Milos; đồ gốm.
-  Tờ 4 phiên bản hình ảnh về nghệ thuật Trung Quốc gồm có: Điêu khắc hang Mogao; tranh Quốc họa; đồ gốm.
-  Tờ 5 phiên bản hình ảnh về nghệ thuật Ấn Độ gồm có: Điêu khắc, bích họa chùa hang Ajanta ở bang Maharasta, Ấn Độ.
Tranh có kích thước (790x540)mm, dung sai 10mm, in offset 4 màu trên giấy couché có định lượng 200g/m2, cán láng OPP mờ.
</t>
  </si>
  <si>
    <t>THIẾT BỊ (trang bị cho một phòng học bộ môn)</t>
  </si>
  <si>
    <t>Dùng cho giáo viên, học sinh tìm kiếm, thông tin, tư liệu, hình ảnh mĩ thuật và thiết kế</t>
  </si>
  <si>
    <t>Cấu hình đáp ứng đề thực hành thiết kế. Nối mạng internet.</t>
  </si>
  <si>
    <t>Máy chiếu, màn hình (hoặc màn hình Ti vi tối thiểu 50 Inch)</t>
  </si>
  <si>
    <t>Dùng cho giáo viên, học sinh trình chiếu thuyết trình</t>
  </si>
  <si>
    <t>Loại thông dụng, có đủ cổng kết nối phù hợp.
Cường độ chiếu sáng tối thiểu: 3.500 ANSI Lumens.</t>
  </si>
  <si>
    <t>Chiếu sáng mẫu vẽ cho học sinh</t>
  </si>
  <si>
    <t>Loại đèn thông dụng có chao; chân cao có điều chỉnh được các góc độ chiếu sáng khác nhau; dây diện dài; ánh sáng vàng; công suất khoảng 200w.</t>
  </si>
  <si>
    <t>Bảo quản mẫu vẽ, dụng cụ và sản phẩm học tập</t>
  </si>
  <si>
    <t>- Giá có nhiều ngăn, bằng vật liệu cứng dễ tháo lắp và an toàn trong sử dụng.
-  Kích thước: Phù hợp với diện tích phòng học bộ môn và chiều cao trung bình của học sinh.</t>
  </si>
  <si>
    <t>Dừng cho học sinh vẽ, in, nặn, thiết kế</t>
  </si>
  <si>
    <t>- Bàn mặt và chân chịu lực, chịu nước, có thể gấp gọn; Kích thước (600x1200)mm cao 850mm. Mặt bàn bằng gỗ ghép dày 18mm qua tẩm sấy phủ sơn PU. Chân sắt ống vuông 25mm,dày 1mm. Tòan bộ sơn tĩnh điện. Liên kết bằng boulon và mối hàn có khí CO2 bảo vệ. Tiếp xúc với sàn bằng đế nhựa
-  Ghế không có tựa, điều chỉnh được cao/thấp.
( bộ gồm có 1 bàn và 2 ghế )</t>
  </si>
  <si>
    <t>Làm bục, bệ đặt mẫu cho học sinh vẽ</t>
  </si>
  <si>
    <t>-  Bộ bục, bệ gồm 3 loại và có kích thước như sau:
Loại (1) dài 1500mm, rộng 1200mm, cao 1000mm; Loại (2) dài 500mm, rộng 500mm, cao 500mm; Loại (3) dài 300mm, rộng 400mm, cao 200mm.
-  Chất liệu: Bằng gỗ có khung sắt sơn tĩnh điện, gấp gọn được khi không sử dụng, không cong vênh, chịu được nước, an toàn trong sử dụng. Màu trắng hoặc ghi sáng.</t>
  </si>
  <si>
    <t>Làm mẫu vẽ cho học sinh</t>
  </si>
  <si>
    <t>- Bộ mẫu vẽ gồm có 6 khối:
+ Khối cơ bản 3 khối:
01 khối lập phương kích thước: (250 x 250)mm.
01 khối cầu đường kính 200mm.
01 khối hình chóp tam giác cân, đáy hình vuông, kích thước: các cạnh đáy (200 x 200)mm; cao 400mm.
+ Khối biến thể 3 khối:
01 khối hộp chữ nhật kích thước: dài 300 mm, rộng 150 mm; cao 100mm.
01 khối trụ kích thước: cao 300mm; đường kính 150mm.
01 khối chóp nón kích thước; chiều cao 350mm, đường kính đáy 250mm.
- Vật liệu: Bằng nhựa dày 1.8mm, không cong vênh, chịu được nước, an toàn trong sử dụng. Màu trắng hoặc ghi sáng.</t>
  </si>
  <si>
    <t>Dùng cho học sinh vẽ, thiết kế</t>
  </si>
  <si>
    <t>Chất liệu gỗ công nghiệp dày 9mm, không cong vênh, chịu được nước, an toàn trong sử dụng; kích thước (850x650)mm.</t>
  </si>
  <si>
    <t>DỤNG CỤ, VẬT LIỆU (trang bị cho một phòng học bộ môn)</t>
  </si>
  <si>
    <t>Dùng cho học sinh vẽ</t>
  </si>
  <si>
    <t>Bộ bút lông loại tròn hoặc dẹt thông dụng. Số lượng: 6 cái (từ số 1 đến số 6 hoặc 2, 4, 6, 8, 10,12).</t>
  </si>
  <si>
    <t>Dùng cho học pha màu</t>
  </si>
  <si>
    <t>- Chất liệu: Bằng nhựa màu trắng (hoặc vật liệu khác tương đương) không cong, vênh, an toàn trong sử dụng.
- Kích thước tối thiểu: (200x400)mm</t>
  </si>
  <si>
    <t>Dùng cho học rửa bút</t>
  </si>
  <si>
    <t>Màu oát (Gouache colour)</t>
  </si>
  <si>
    <t>Dùng cho học sinh vẽ, in, thiết kế</t>
  </si>
  <si>
    <t>-  Hộp màu loại thông dụng, an toàn trong sử dụng, không có chất độc hại.
-  Số lượng gồm có 12 màu như sau: Nâu, đỏ, cam, vàng chanh, vàng đất, xanh cô ban, xanh da trời, xanh lá cây, xanh nõn chuối, tím, trắng, đen.
-  Mỗi màu đựng trong 1 hộp riêng, có nắp kín, 12 màu được đặt trong 1 hộp, có nắp đậy.</t>
  </si>
  <si>
    <t>Dùng để lăn mực, in tranh.</t>
  </si>
  <si>
    <t>Lô có tay cầm (cán gỗ), lõi thép (hoặc vật liệu có độ cứng tương đương) bọc cao su; kích thước bề mặt lô: 150 mm, đường kính 30 mm.</t>
  </si>
  <si>
    <t>Dùng cho học sinh nặn.</t>
  </si>
  <si>
    <t>- Hộp đất nặn loại thông dụng, an toàn trong sử dụng, không có chất độc hại.
-  Số lượng gồm có 10 màu như sau: Nâu, đỏ, hồng, vàng chanh, vàng đất, xanh cô ban, xanh da trời, xanh lá cây, trang, đen.
-  Đất nặn được đựng trong 1 hộp có nắp kín.</t>
  </si>
  <si>
    <t>THIẾT BỊ DẠY HỌC TỐI THIỂU LỚP 6 - MÔN HOẠT ĐỘNG TRẢI NGHIỆM</t>
  </si>
  <si>
    <t>Hoạt động hướng đến bản thân</t>
  </si>
  <si>
    <t>Bộ tranh về thiên tai, biến đổi khí hậu</t>
  </si>
  <si>
    <t>Học sinh nhận diện về dấu hiệu của thiên tai để có thể tự bảo vệ bản thân</t>
  </si>
  <si>
    <t>Bộ tranh/thẻ rời, kích thước (148x105)mm, in màu trên nhựa, không cong vênh, chịu được nước, có màu tươi sáng, an toàn trong sử dụng. Mỗi tranh/thẻ minh họa:
-  Mưa bão
-  Mưa đá
-  Giông lốc, gió xoáy
-  Mây đen đằng đông
-  Mây đen đằng tây
-  Lũ lụt
-  Đất sạt lở ở vùng núi
-  Sạt lở ven sông
-  Băng tan
-  Tuyết lở
-  Động đất
-  Sóng thần
-  Vòi rồng
-  Núi lửa phun trào
-  Hạn hán
-  Ngập mặn</t>
  </si>
  <si>
    <t>gồm 1 tờ bìa và 16 tờ tranh nhựa</t>
  </si>
  <si>
    <t>Hoạt động hướng đến tự nhiên</t>
  </si>
  <si>
    <t>Video/clip về cảnh quan thiên nhiên Việt Nam</t>
  </si>
  <si>
    <t>Giáo dục tình yêu quê hương đất nước và có ý thức bảo tồn cảnh quan thiên nhiên</t>
  </si>
  <si>
    <t>Video/clip hình ảnh thực tế, âm thanh rõ, hình ảnh đẹp, sinh động; phụ đề và thuyết minh bằng tiếng Việt; thời lượng không quá 03 phút; minh họa các cảnh đẹp sau:
-  Vịnh Hạ Long
-  Ruộng bậc thang (lúa xanh và lúa vàng) ở các vùng cao phía Bắc
-  Quần thể danh thắng Tràng An (Ninh Bình)
-  Phong Nha Kẻ Bàng
-  San hô, cá bơi đủ màu sắc ở Nha Trang
-  Bãi cát Mũi Né
-  Đồng bằng Sông Cửu Long
-  Các loài hoa, cánh đồng hoa, đường hoa (ví dụ: mùa hoa bằng lăng tím Đà Lạt...)
-  Rừng thông Đà Lạt
-  Dãy núi Trường Sơn
-  Quần đảo Trường Sa, Hoàng Sa.</t>
  </si>
  <si>
    <t>Hoạt động hướng nghiệp</t>
  </si>
  <si>
    <t>Bộ thẻ nghề truyền thống</t>
  </si>
  <si>
    <t>Học sinh nhận biết và làm quen với các nghề truyền thống</t>
  </si>
  <si>
    <t>Bộ ảnh/thẻ rời, kích thước (148x105)mm, in màu trên nhựa, không cong vênh, chịu được nước, có màu tươi sáng, an toàn trong sử dụng. Mỗi tranh/thẻ minh họa:
-  Làng Gốm sứ Bát Tràng (Hà Nội)
-  Làng nghề khảm trai Chuôn Ngọ (Hà Nội)
-  Làng Lụa Vạn Phúc (Hà Đông - Hà Nội)
-  Làng Tranh dân gian Đông Hồ (Bắc Ninh)
-  Làng Trống Đọi Tam (Hà Nam)
-  Làng Đá mỹ nghệ Non Nước (Đà Nẵng)
-  Làng Thúng chai Phú Yên
-  Làng nghề làm muối Tuyết Diêm
-  Làng Cói Kim Sơn
-  Làng nghề đồ gỗ mĩ nghệ La Xuyên (Nam Định)
-  Làng Gốm Chu Đậu (Hải Dương)
-  Nghề Thêu ren Văn Lâm (Ninh Bình)
-  Làng Chạm bạc Đồng Xâm (Thái Bình)
-  Làng nghề Kim hoàn Kế Môn (Thừa Thiên - Huế)
-  Làng Nón Tây Hồ - Phú Vang (Thừa
Thiên Huế),
-  Làng nghề đúc đồng Phước Kiều (Quảng Nam)
-  Làng nghề gốm Bàu Trúc (Ninh Thuận)
-  Làng nghề gốm sứ Lái Thiêu (Bình Dương)
-  Làng Tranh sơn mài Tương Bình Hiệp (Bình Dương)
-  Làng Dệt thổ cẩm Châu Giang (An Giang).</t>
  </si>
  <si>
    <t>gồm 1 tờ bìa và 20 tờ tranh nhựa</t>
  </si>
  <si>
    <t>Bộ dụng cụ lao động sân trường</t>
  </si>
  <si>
    <t>Học sinh trải nghiệm với lao động</t>
  </si>
  <si>
    <t>Bộ công cụ lao động:
- Bộ dụng cụ làm vệ sinh trường học, bao gồm: Chối rễ, dụng cụ hốt rác có cán, gàng tay lao động phù hợp với học sinh, khẩu trang y tế;</t>
  </si>
  <si>
    <t>-   Bộ công cụ làm vệ sinh lớp học, bao gồm: Chổi đót, khăn lau, dụng cụ hốt rác có cán, khẩu trang y tế, giỏ đựng rác bằng nhựa có quai xách;</t>
  </si>
  <si>
    <t>- Bộ dụng cụ chăm sóc hoa, cây trồng thông thường, bao gồm: xẻng, chĩa 3 bằng nhựa, bình tưới cây 4 lít bằng nhựa, kéo cắt cành.</t>
  </si>
  <si>
    <t>THIẾT BỊ DẠY HỌC TỐI THIỂU LỚP 6 - THIẾT BỊ DÙNG CHUNG</t>
  </si>
  <si>
    <t>Máy chiếu (projector) kèm màn chiếu</t>
  </si>
  <si>
    <t>Loại thông dụng, có đủ cổng kết nối phù hợp. Cường độ chiếu sáng tối thiểu: 3.500 ANSI Lumens.</t>
  </si>
  <si>
    <t>- Thương hiệu: Đài Loan
- Cảm biến hình ảnh 1/2,5" CMOS color
- Tổng số điểm ảnh 5 Mega pixels 
- Độ phân giải đầu ra Full HD1080p (1920x1080)
- Khả năng zom 8X
- Tốc độ ghi hình 30 hình/ giây
- Lấy nét và điều chỉnh hình ảnh tự động/ bằng tay
- Vùng thu hình 400 x 300 mm
- Bộ nhớ trong lưu trữ 240 hình ảnh
- Bộ nhớ ngoài thẻ nhớ SD tối đa 32GB, USB tối đa 64GB
- Cổng kết nối RGB 01 in 01 out/ 01video/RS232/Mini USB/02USB/Audio 01 input 01 output
- Hiệu ứng hình ảnh màu sắc/ trắng và đen/ âm bản/ gương/ đảo ngược/dừng hình tạm thời
- Phụ kiện đi kèm, điều kiển từ xa, cáp VGA, cáp mini USB, adapter (12V,2A), đĩa cài phần mềm, hướng dẫn
- Chứng nhận sản phẩm: CE, FCC, RoHS</t>
  </si>
  <si>
    <t>Loại thông dụng, màn hình tối thiểu 50 inch.
Ngôn ngữ hiển thị có Tiếng Việt
Có đường tín hiệu vào dưới dạng: AV, S-Video, DVD, HDMI, USB.
(Có thể có thêm các chức năng: kết nối wifi hoặc có thiết bị kết nối wifi kèm theo, có cổng kết nối internet)</t>
  </si>
  <si>
    <t>Máy vi tính</t>
  </si>
  <si>
    <t>- Tăng âm stereo, công suất PMPO tối thiểu 150W,
- Micro loại có độ nhạy cao.
- Bộ loa có công suất PMPO tối thiểu 180W</t>
  </si>
  <si>
    <t>Loại thông dụng dùng được băng và đĩa, có cổng kết nối USB, thẻ nhớ,... Nguồn tự động 90 V-240 V/50 Hz (có thể dùng được PIN).</t>
  </si>
  <si>
    <t>Máy in Laze</t>
  </si>
  <si>
    <t>Độ phân giải: 600x600 dpi. Tốc độ: 10-25 trang/phút</t>
  </si>
  <si>
    <t>Máy ảnh kĩ thuật số</t>
  </si>
  <si>
    <t>Loại thông dụng, độ phân giải tối thiểu 8.0 MP</t>
  </si>
  <si>
    <t>Nam châm gắn bảng</t>
  </si>
  <si>
    <t>Khuôn nẹp ống dạng dẹt; kích cỡ dày 6mm, rộng 13mm, dài (gồm các loại: 1090mm, 1020mm, 790mm, 720mm, 540mm, 290mm), bằng nhựa PVC hoặc tương đương, có 2 móc để treo.</t>
  </si>
  <si>
    <t>Dùng để đo trọng lượng cơ thể học sinh</t>
  </si>
  <si>
    <t>Ghi chú:</t>
  </si>
  <si>
    <t>Tp.HCM, ngày 26 tháng 2 năm 2021</t>
  </si>
  <si>
    <t>- Đơn giá trên đã bao gồm thuế GTGT</t>
  </si>
  <si>
    <t>PHÓ TỔNG GIÁM ĐỐC</t>
  </si>
  <si>
    <t>- Bảng báo giá có giá trị đến hết ngày 30/03/2021</t>
  </si>
  <si>
    <t>HIỆU TRƯỞNG</t>
  </si>
  <si>
    <t>(ký tên, đóng dấu)</t>
  </si>
  <si>
    <t>ĐỀ NGHỊ NHÀ TRƯỜNG RÀ SOÁT CÁC THIẾT BỊ HIỆN CÒN ĐỂ CÓ KẾ HOẠCH BỔ SUNG KỊP THỜI, ĐẦY ĐỦ THEO YÊU CẦU</t>
  </si>
  <si>
    <t>(Theo Thông tư số 01/2018/TT-BGDĐT của Bộ trưởng Bộ Giáo dục và Đào tạo)</t>
  </si>
  <si>
    <t>TRƯỜNG: …………………………………………………………………………………………………………...………………………………………………………………..</t>
  </si>
  <si>
    <t>HỌ VÀ TÊN: …………………………………………………………………………………………………………...……………………………………………………………</t>
  </si>
  <si>
    <t>ĐỊA CHỈ: …………………………………………………………………………………………………………………………………………….………………………………..</t>
  </si>
  <si>
    <t>Ngày nhận sách: …………...…………; số đt: ………….………; địa chỉ mail: ………………………………………………………….…………….</t>
  </si>
  <si>
    <t>TRƯỜNG: …………………………………………………...…………………………………………………………………………..</t>
  </si>
  <si>
    <t>HỌ VÀ TÊN: ……………………………………………………………………….……………………………………………………</t>
  </si>
  <si>
    <t>ĐỊA CHỈ: ………………………………………………………………………….……………………………………………………..</t>
  </si>
  <si>
    <t>Ngày nhận sách: ………………….…………; số đt: ……………….………; địa chỉ mail: ……………………….</t>
  </si>
  <si>
    <t>Số lượng đăng ký</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</si>
</sst>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
    <numFmt numFmtId="166" formatCode="#\ ###\ ###\ ###"/>
    <numFmt numFmtId="167" formatCode="_-&quot;$&quot;* #,##0_-;\-&quot;$&quot;* #,##0_-;_-&quot;$&quot;* &quot;-&quot;_-;_-@_-"/>
    <numFmt numFmtId="168" formatCode="_-* #,##0.00\ _₫_-;\-* #,##0.00\ _₫_-;_-* &quot;-&quot;??\ _₫_-;_-@_-"/>
  </numFmts>
  <fonts count="80">
    <font>
      <sz val="11"/>
      <color theme="1"/>
      <name val="Calibri"/>
      <charset val="134"/>
      <scheme val="minor"/>
    </font>
    <font>
      <b/>
      <sz val="15"/>
      <color rgb="FF000000"/>
      <name val="Times New Roman"/>
      <family val="1"/>
    </font>
    <font>
      <b/>
      <i/>
      <sz val="13"/>
      <color rgb="FF000000"/>
      <name val="Times New Roman"/>
      <family val="1"/>
    </font>
    <font>
      <b/>
      <sz val="12"/>
      <color rgb="FFFFFF00"/>
      <name val="Times New Roman"/>
      <family val="1"/>
    </font>
    <font>
      <sz val="13"/>
      <color theme="1"/>
      <name val="Times New Roman"/>
      <family val="1"/>
    </font>
    <font>
      <sz val="13"/>
      <color rgb="FF000000"/>
      <name val="Times New Roman"/>
      <family val="1"/>
    </font>
    <font>
      <i/>
      <sz val="13"/>
      <color rgb="FF000000"/>
      <name val="Times New Roman"/>
      <family val="1"/>
    </font>
    <font>
      <sz val="12"/>
      <color theme="1"/>
      <name val="Times New Roman"/>
      <family val="1"/>
    </font>
    <font>
      <b/>
      <i/>
      <u/>
      <sz val="13"/>
      <name val="Times New Roman"/>
      <family val="1"/>
    </font>
    <font>
      <sz val="13"/>
      <name val="Times New Roman"/>
      <family val="1"/>
    </font>
    <font>
      <b/>
      <sz val="13"/>
      <name val="Times New Roman"/>
      <family val="1"/>
    </font>
    <font>
      <b/>
      <i/>
      <sz val="12"/>
      <name val="Times New Roman"/>
      <family val="1"/>
    </font>
    <font>
      <sz val="12"/>
      <name val="Times New Roman"/>
      <family val="1"/>
    </font>
    <font>
      <sz val="11"/>
      <color theme="1"/>
      <name val="Calibri"/>
      <family val="2"/>
      <scheme val="minor"/>
    </font>
    <font>
      <b/>
      <i/>
      <sz val="13"/>
      <name val="Times New Roman"/>
      <family val="1"/>
    </font>
    <font>
      <b/>
      <sz val="15"/>
      <color rgb="FF000000"/>
      <name val="Times New Roman"/>
      <family val="1"/>
    </font>
    <font>
      <b/>
      <i/>
      <sz val="13"/>
      <color rgb="FF000000"/>
      <name val="Times New Roman"/>
      <family val="1"/>
    </font>
    <font>
      <i/>
      <sz val="13"/>
      <color rgb="FF000000"/>
      <name val="Times New Roman"/>
      <family val="1"/>
    </font>
    <font>
      <b/>
      <sz val="13"/>
      <color rgb="FF000000"/>
      <name val="Times New Roman"/>
      <family val="1"/>
    </font>
    <font>
      <sz val="13"/>
      <color theme="1"/>
      <name val="Times New Roman"/>
      <family val="1"/>
    </font>
    <font>
      <sz val="13"/>
      <color rgb="FF000000"/>
      <name val="Times New Roman"/>
      <family val="1"/>
    </font>
    <font>
      <sz val="11"/>
      <color theme="1"/>
      <name val="Times New Roman"/>
      <family val="1"/>
    </font>
    <font>
      <sz val="12"/>
      <color theme="1"/>
      <name val="Times New Roman"/>
      <family val="1"/>
    </font>
    <font>
      <b/>
      <i/>
      <u/>
      <sz val="13"/>
      <name val="Times New Roman"/>
      <family val="1"/>
    </font>
    <font>
      <b/>
      <i/>
      <sz val="13"/>
      <name val="Times New Roman"/>
      <family val="1"/>
    </font>
    <font>
      <sz val="13"/>
      <name val="Times New Roman"/>
      <family val="1"/>
    </font>
    <font>
      <b/>
      <sz val="13"/>
      <name val="Times New Roman"/>
      <family val="1"/>
    </font>
    <font>
      <b/>
      <i/>
      <sz val="12"/>
      <name val="Times New Roman"/>
      <family val="1"/>
    </font>
    <font>
      <sz val="12"/>
      <name val="Times New Roman"/>
      <family val="1"/>
    </font>
    <font>
      <b/>
      <sz val="13"/>
      <color rgb="FFFF0000"/>
      <name val="Times New Roman"/>
      <family val="1"/>
    </font>
    <font>
      <sz val="13"/>
      <color rgb="FFFF0000"/>
      <name val="Times New Roman"/>
      <family val="1"/>
    </font>
    <font>
      <sz val="11"/>
      <color rgb="FFFF0000"/>
      <name val="Calibri"/>
      <family val="2"/>
      <scheme val="minor"/>
    </font>
    <font>
      <b/>
      <sz val="13"/>
      <color rgb="FFFF0000"/>
      <name val="Times New Roman"/>
      <family val="1"/>
    </font>
    <font>
      <sz val="13"/>
      <color rgb="FFFF0000"/>
      <name val="Times New Roman"/>
      <family val="1"/>
    </font>
    <font>
      <b/>
      <sz val="12"/>
      <color rgb="FFFF0000"/>
      <name val="Times New Roman"/>
      <family val="1"/>
    </font>
    <font>
      <b/>
      <i/>
      <sz val="13"/>
      <color rgb="FFFF0000"/>
      <name val="Times New Roman"/>
      <family val="1"/>
    </font>
    <font>
      <b/>
      <sz val="11"/>
      <color rgb="FFFF0000"/>
      <name val="Calibri"/>
      <family val="2"/>
      <scheme val="minor"/>
    </font>
    <font>
      <b/>
      <sz val="13"/>
      <color theme="1"/>
      <name val="Times New Roman"/>
      <family val="1"/>
    </font>
    <font>
      <b/>
      <i/>
      <sz val="13"/>
      <color theme="1"/>
      <name val="Times New Roman"/>
      <family val="1"/>
    </font>
    <font>
      <i/>
      <sz val="13"/>
      <name val="Times New Roman"/>
      <family val="1"/>
    </font>
    <font>
      <i/>
      <sz val="13"/>
      <color theme="1"/>
      <name val="Times New Roman"/>
      <family val="1"/>
    </font>
    <font>
      <sz val="11"/>
      <color rgb="FFFF0000"/>
      <name val="Calibri"/>
      <family val="2"/>
      <scheme val="minor"/>
    </font>
    <font>
      <sz val="12"/>
      <color rgb="FFFF0000"/>
      <name val="Times New Roman"/>
      <family val="1"/>
    </font>
    <font>
      <sz val="11"/>
      <color rgb="FFFF0000"/>
      <name val="Times New Roman"/>
      <family val="1"/>
    </font>
    <font>
      <sz val="10"/>
      <name val="Arial"/>
      <family val="2"/>
    </font>
    <font>
      <sz val="11"/>
      <name val="Times New Roman"/>
      <family val="1"/>
    </font>
    <font>
      <sz val="10"/>
      <name val="Times New Roman"/>
      <family val="1"/>
    </font>
    <font>
      <sz val="8"/>
      <name val=".VnArial"/>
      <family val="2"/>
    </font>
    <font>
      <b/>
      <sz val="12"/>
      <name val="Times New Roman"/>
      <family val="1"/>
    </font>
    <font>
      <sz val="14"/>
      <name val="Times New Roman"/>
      <family val="1"/>
    </font>
    <font>
      <b/>
      <sz val="11"/>
      <name val="Times New Roman"/>
      <family val="1"/>
    </font>
    <font>
      <b/>
      <sz val="11"/>
      <name val="Times New Roman"/>
      <family val="1"/>
      <charset val="163"/>
    </font>
    <font>
      <sz val="11"/>
      <name val="Times New Roman"/>
      <family val="1"/>
      <charset val="163"/>
    </font>
    <font>
      <b/>
      <sz val="11"/>
      <name val="Calibri"/>
      <family val="2"/>
      <scheme val="minor"/>
    </font>
    <font>
      <sz val="11"/>
      <name val="Symbol"/>
      <family val="1"/>
      <charset val="2"/>
    </font>
    <font>
      <sz val="11"/>
      <color rgb="FFFF0000"/>
      <name val="Times New Roman"/>
      <family val="1"/>
      <charset val="163"/>
    </font>
    <font>
      <sz val="11"/>
      <name val="Calibri Light"/>
      <family val="1"/>
      <charset val="163"/>
      <scheme val="major"/>
    </font>
    <font>
      <sz val="11"/>
      <name val="Calibri"/>
      <family val="2"/>
      <scheme val="minor"/>
    </font>
    <font>
      <sz val="10"/>
      <name val="Arial"/>
      <family val="2"/>
      <charset val="163"/>
    </font>
    <font>
      <vertAlign val="superscript"/>
      <sz val="11"/>
      <name val="Times New Roman"/>
      <family val="1"/>
    </font>
    <font>
      <i/>
      <sz val="11"/>
      <name val="Times New Roman"/>
      <family val="1"/>
    </font>
    <font>
      <i/>
      <sz val="11"/>
      <name val="Times New Roman"/>
      <family val="1"/>
      <charset val="163"/>
    </font>
    <font>
      <sz val="11"/>
      <color theme="1"/>
      <name val="Calibri Light"/>
      <family val="1"/>
      <charset val="163"/>
      <scheme val="major"/>
    </font>
    <font>
      <sz val="10"/>
      <name val="VNI-Times"/>
    </font>
    <font>
      <b/>
      <sz val="18"/>
      <name val="Times New Roman"/>
      <family val="1"/>
    </font>
    <font>
      <sz val="9"/>
      <name val="Times New Roman"/>
      <family val="1"/>
    </font>
    <font>
      <b/>
      <sz val="11"/>
      <color theme="1"/>
      <name val="Times New Roman"/>
      <family val="1"/>
    </font>
    <font>
      <b/>
      <sz val="11"/>
      <color theme="1"/>
      <name val="Times New Roman"/>
      <family val="1"/>
      <charset val="163"/>
    </font>
    <font>
      <b/>
      <sz val="11"/>
      <color theme="1"/>
      <name val="Calibri"/>
      <family val="2"/>
      <charset val="163"/>
      <scheme val="minor"/>
    </font>
    <font>
      <sz val="11"/>
      <color theme="1"/>
      <name val="Times New Roman"/>
      <family val="1"/>
      <charset val="163"/>
    </font>
    <font>
      <sz val="11"/>
      <color theme="1"/>
      <name val="Symbol"/>
      <family val="1"/>
      <charset val="2"/>
    </font>
    <font>
      <vertAlign val="subscript"/>
      <sz val="11"/>
      <color theme="1"/>
      <name val="Times New Roman"/>
      <family val="1"/>
    </font>
    <font>
      <sz val="11"/>
      <color rgb="FFFF0000"/>
      <name val="Symbol"/>
      <family val="1"/>
      <charset val="2"/>
    </font>
    <font>
      <u/>
      <sz val="11"/>
      <color theme="1"/>
      <name val="Times New Roman"/>
      <family val="1"/>
    </font>
    <font>
      <u/>
      <sz val="11"/>
      <color theme="1"/>
      <name val="Times New Roman"/>
      <family val="1"/>
      <charset val="163"/>
    </font>
    <font>
      <b/>
      <sz val="11"/>
      <color theme="1"/>
      <name val="Calibri Light"/>
      <family val="1"/>
      <charset val="163"/>
      <scheme val="major"/>
    </font>
    <font>
      <b/>
      <i/>
      <u/>
      <sz val="11"/>
      <name val="Times New Roman"/>
      <family val="1"/>
    </font>
    <font>
      <b/>
      <sz val="18"/>
      <color theme="1"/>
      <name val="Calibri"/>
      <family val="2"/>
      <scheme val="minor"/>
    </font>
    <font>
      <b/>
      <sz val="12"/>
      <color theme="1"/>
      <name val="Times New Roman"/>
      <family val="1"/>
    </font>
    <font>
      <b/>
      <sz val="14"/>
      <color rgb="FFFF0000"/>
      <name val="Times New Roman"/>
      <family val="1"/>
    </font>
  </fonts>
  <fills count="10">
    <fill>
      <patternFill patternType="none"/>
    </fill>
    <fill>
      <patternFill patternType="gray125"/>
    </fill>
    <fill>
      <patternFill patternType="solid">
        <fgColor theme="0"/>
        <bgColor indexed="64"/>
      </patternFill>
    </fill>
    <fill>
      <patternFill patternType="solid">
        <fgColor rgb="FF00800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249977111117893"/>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s>
  <cellStyleXfs count="8">
    <xf numFmtId="0" fontId="0" fillId="0" borderId="0" applyBorder="0"/>
    <xf numFmtId="43" fontId="13" fillId="0" borderId="0" applyFont="0" applyFill="0" applyBorder="0" applyAlignment="0" applyProtection="0"/>
    <xf numFmtId="0" fontId="44" fillId="0" borderId="0">
      <alignment vertical="center"/>
    </xf>
    <xf numFmtId="0" fontId="47" fillId="0" borderId="0"/>
    <xf numFmtId="0" fontId="13" fillId="0" borderId="0"/>
    <xf numFmtId="0" fontId="58" fillId="0" borderId="0"/>
    <xf numFmtId="0" fontId="63" fillId="0" borderId="0" applyFont="0" applyFill="0" applyBorder="0" applyAlignment="0" applyProtection="0"/>
    <xf numFmtId="168" fontId="13" fillId="0" borderId="0" applyFont="0" applyFill="0" applyBorder="0" applyAlignment="0" applyProtection="0"/>
  </cellStyleXfs>
  <cellXfs count="443">
    <xf numFmtId="0" fontId="0" fillId="0" borderId="0" xfId="0"/>
    <xf numFmtId="0" fontId="3"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164" fontId="4" fillId="2" borderId="1" xfId="1" applyNumberFormat="1" applyFont="1" applyFill="1" applyBorder="1" applyAlignment="1">
      <alignment vertical="center"/>
    </xf>
    <xf numFmtId="164" fontId="0" fillId="0" borderId="0" xfId="0" applyNumberFormat="1"/>
    <xf numFmtId="164" fontId="6" fillId="2"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64" fontId="5" fillId="2" borderId="1" xfId="1" applyNumberFormat="1" applyFont="1" applyFill="1" applyBorder="1" applyAlignment="1">
      <alignment horizontal="center" vertical="center" wrapText="1"/>
    </xf>
    <xf numFmtId="0" fontId="15" fillId="2" borderId="0" xfId="0" applyFont="1" applyFill="1" applyAlignment="1">
      <alignment horizontal="center" vertical="center"/>
    </xf>
    <xf numFmtId="0" fontId="18" fillId="4" borderId="1" xfId="0" applyFont="1" applyFill="1" applyBorder="1" applyAlignment="1">
      <alignment horizontal="center" vertical="center" wrapText="1"/>
    </xf>
    <xf numFmtId="0" fontId="18" fillId="4" borderId="1" xfId="0" applyFont="1" applyFill="1" applyBorder="1" applyAlignment="1">
      <alignment vertical="center" wrapText="1"/>
    </xf>
    <xf numFmtId="0" fontId="19" fillId="4" borderId="1" xfId="0" applyFont="1" applyFill="1" applyBorder="1"/>
    <xf numFmtId="164" fontId="18" fillId="4" borderId="1" xfId="1" applyNumberFormat="1" applyFont="1" applyFill="1" applyBorder="1" applyAlignment="1">
      <alignment vertical="center" wrapText="1"/>
    </xf>
    <xf numFmtId="0" fontId="20" fillId="2" borderId="1" xfId="0" applyFont="1" applyFill="1" applyBorder="1" applyAlignment="1">
      <alignment horizontal="center" vertical="center" wrapText="1"/>
    </xf>
    <xf numFmtId="164" fontId="19" fillId="2" borderId="1" xfId="1" applyNumberFormat="1"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19" fillId="4" borderId="1" xfId="0" applyFont="1" applyFill="1" applyBorder="1" applyAlignment="1">
      <alignment horizontal="center" vertical="center"/>
    </xf>
    <xf numFmtId="0" fontId="19" fillId="2" borderId="1" xfId="0" applyFont="1" applyFill="1" applyBorder="1" applyAlignment="1">
      <alignment horizontal="center" vertical="center"/>
    </xf>
    <xf numFmtId="164" fontId="17" fillId="2" borderId="1" xfId="1"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1" xfId="0" applyFont="1" applyFill="1" applyBorder="1" applyAlignment="1">
      <alignment vertical="center" wrapText="1"/>
    </xf>
    <xf numFmtId="0" fontId="19" fillId="2" borderId="1" xfId="0" applyFont="1" applyFill="1" applyBorder="1" applyAlignment="1">
      <alignment horizontal="center" vertical="center" wrapText="1"/>
    </xf>
    <xf numFmtId="164" fontId="20" fillId="4" borderId="1" xfId="1" applyNumberFormat="1" applyFont="1" applyFill="1" applyBorder="1" applyAlignment="1">
      <alignment vertical="center" wrapText="1"/>
    </xf>
    <xf numFmtId="0" fontId="20" fillId="0" borderId="1" xfId="0" applyFont="1" applyFill="1" applyBorder="1" applyAlignment="1">
      <alignment horizontal="center" vertical="center" wrapText="1"/>
    </xf>
    <xf numFmtId="164" fontId="19" fillId="0" borderId="1" xfId="1" applyNumberFormat="1" applyFont="1" applyFill="1" applyBorder="1" applyAlignment="1">
      <alignment vertical="center"/>
    </xf>
    <xf numFmtId="0" fontId="21" fillId="0" borderId="1" xfId="0" applyFont="1" applyFill="1" applyBorder="1" applyAlignment="1">
      <alignment horizontal="center" vertical="center"/>
    </xf>
    <xf numFmtId="0" fontId="20" fillId="0" borderId="1" xfId="0" applyFont="1" applyFill="1" applyBorder="1" applyAlignment="1">
      <alignment vertical="center" wrapText="1"/>
    </xf>
    <xf numFmtId="0" fontId="19" fillId="0" borderId="1" xfId="0" applyFont="1" applyFill="1" applyBorder="1" applyAlignment="1">
      <alignment horizontal="center" vertical="center"/>
    </xf>
    <xf numFmtId="164" fontId="20" fillId="0" borderId="1" xfId="1" applyNumberFormat="1" applyFont="1" applyFill="1" applyBorder="1" applyAlignment="1">
      <alignment vertical="center" wrapText="1"/>
    </xf>
    <xf numFmtId="0" fontId="18"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3" fillId="2" borderId="0" xfId="0" applyFont="1" applyFill="1" applyAlignment="1">
      <alignment vertical="center"/>
    </xf>
    <xf numFmtId="0" fontId="25" fillId="2" borderId="0" xfId="0" applyFont="1" applyFill="1" applyAlignment="1">
      <alignment horizontal="left" vertical="center"/>
    </xf>
    <xf numFmtId="0" fontId="26" fillId="2" borderId="0" xfId="0" applyFont="1" applyFill="1" applyAlignment="1">
      <alignment horizontal="left" vertical="center"/>
    </xf>
    <xf numFmtId="0" fontId="26" fillId="2" borderId="0" xfId="0" applyFont="1" applyFill="1" applyAlignment="1">
      <alignment vertical="center"/>
    </xf>
    <xf numFmtId="164" fontId="27" fillId="2" borderId="0" xfId="1" applyNumberFormat="1" applyFont="1" applyFill="1" applyAlignment="1">
      <alignment vertical="center"/>
    </xf>
    <xf numFmtId="3" fontId="28" fillId="2" borderId="0" xfId="0" applyNumberFormat="1" applyFont="1" applyFill="1" applyAlignment="1">
      <alignment horizontal="center" vertical="center"/>
    </xf>
    <xf numFmtId="164" fontId="28" fillId="2" borderId="0" xfId="1" applyNumberFormat="1" applyFont="1" applyFill="1" applyAlignment="1">
      <alignment horizontal="left" vertical="center"/>
    </xf>
    <xf numFmtId="0" fontId="18" fillId="5" borderId="1" xfId="0" applyFont="1" applyFill="1" applyBorder="1" applyAlignment="1">
      <alignment horizontal="center" vertical="center" wrapText="1"/>
    </xf>
    <xf numFmtId="164" fontId="18" fillId="5" borderId="1" xfId="1" applyNumberFormat="1" applyFont="1" applyFill="1" applyBorder="1" applyAlignment="1">
      <alignment vertical="center" wrapText="1"/>
    </xf>
    <xf numFmtId="0" fontId="0" fillId="5" borderId="0" xfId="0" applyFill="1"/>
    <xf numFmtId="164" fontId="0" fillId="5" borderId="0" xfId="0" applyNumberFormat="1" applyFill="1"/>
    <xf numFmtId="0" fontId="29" fillId="5" borderId="1" xfId="0" applyFont="1" applyFill="1" applyBorder="1" applyAlignment="1">
      <alignment horizontal="center" vertical="center" wrapText="1"/>
    </xf>
    <xf numFmtId="0" fontId="29" fillId="5" borderId="1" xfId="0" applyFont="1" applyFill="1" applyBorder="1" applyAlignment="1">
      <alignment vertical="center" wrapText="1"/>
    </xf>
    <xf numFmtId="0" fontId="30" fillId="5" borderId="1" xfId="0" applyFont="1" applyFill="1" applyBorder="1" applyAlignment="1">
      <alignment horizontal="center" vertical="center"/>
    </xf>
    <xf numFmtId="0" fontId="30" fillId="5" borderId="1" xfId="0" applyFont="1" applyFill="1" applyBorder="1"/>
    <xf numFmtId="164" fontId="29" fillId="5" borderId="1" xfId="1" applyNumberFormat="1" applyFont="1" applyFill="1" applyBorder="1" applyAlignment="1">
      <alignment vertical="center" wrapText="1"/>
    </xf>
    <xf numFmtId="0" fontId="31" fillId="5" borderId="0" xfId="0" applyFont="1" applyFill="1"/>
    <xf numFmtId="164" fontId="31" fillId="5" borderId="0" xfId="0" applyNumberFormat="1" applyFont="1" applyFill="1"/>
    <xf numFmtId="0" fontId="29" fillId="4" borderId="1" xfId="0" applyFont="1" applyFill="1" applyBorder="1" applyAlignment="1">
      <alignment horizontal="center" vertical="center" wrapText="1"/>
    </xf>
    <xf numFmtId="164" fontId="29" fillId="4" borderId="1" xfId="1" applyNumberFormat="1" applyFont="1" applyFill="1" applyBorder="1" applyAlignment="1">
      <alignment vertical="center" wrapText="1"/>
    </xf>
    <xf numFmtId="0" fontId="31" fillId="0" borderId="0" xfId="0" applyFont="1"/>
    <xf numFmtId="164" fontId="31" fillId="0" borderId="0" xfId="0" applyNumberFormat="1" applyFont="1"/>
    <xf numFmtId="164" fontId="29" fillId="5" borderId="1" xfId="0" applyNumberFormat="1" applyFont="1" applyFill="1" applyBorder="1" applyAlignment="1">
      <alignment horizontal="center" vertical="center" wrapText="1"/>
    </xf>
    <xf numFmtId="164" fontId="21" fillId="2" borderId="1" xfId="0" applyNumberFormat="1" applyFont="1" applyFill="1" applyBorder="1" applyAlignment="1">
      <alignment horizontal="center" vertical="center"/>
    </xf>
    <xf numFmtId="164" fontId="29" fillId="4" borderId="1" xfId="0" applyNumberFormat="1"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1" xfId="0" applyFont="1" applyFill="1" applyBorder="1" applyAlignment="1">
      <alignment vertical="center" wrapText="1"/>
    </xf>
    <xf numFmtId="0" fontId="33" fillId="5" borderId="1" xfId="0" applyFont="1" applyFill="1" applyBorder="1"/>
    <xf numFmtId="164" fontId="32" fillId="5" borderId="1" xfId="1" applyNumberFormat="1" applyFont="1" applyFill="1" applyBorder="1" applyAlignment="1">
      <alignment vertical="center" wrapText="1"/>
    </xf>
    <xf numFmtId="164" fontId="33" fillId="5" borderId="1" xfId="1" applyNumberFormat="1" applyFont="1" applyFill="1" applyBorder="1" applyAlignment="1">
      <alignment vertical="center" wrapText="1"/>
    </xf>
    <xf numFmtId="0" fontId="34" fillId="5" borderId="1" xfId="0" applyFont="1" applyFill="1" applyBorder="1" applyAlignment="1">
      <alignment horizontal="center" vertical="center" wrapText="1"/>
    </xf>
    <xf numFmtId="164" fontId="35" fillId="5" borderId="1" xfId="1" applyNumberFormat="1" applyFont="1" applyFill="1" applyBorder="1" applyAlignment="1">
      <alignment horizontal="center" vertical="center" wrapText="1"/>
    </xf>
    <xf numFmtId="0" fontId="36" fillId="5" borderId="0" xfId="0" applyFont="1" applyFill="1"/>
    <xf numFmtId="0" fontId="26" fillId="6" borderId="1" xfId="0" applyFont="1" applyFill="1" applyBorder="1" applyAlignment="1">
      <alignment horizontal="center" vertical="center"/>
    </xf>
    <xf numFmtId="0" fontId="26" fillId="6" borderId="1" xfId="0" applyFont="1" applyFill="1" applyBorder="1" applyAlignment="1">
      <alignment vertical="center"/>
    </xf>
    <xf numFmtId="164" fontId="18" fillId="6" borderId="1" xfId="1" applyNumberFormat="1" applyFont="1" applyFill="1" applyBorder="1" applyAlignment="1">
      <alignment vertical="center" wrapText="1"/>
    </xf>
    <xf numFmtId="0" fontId="18" fillId="6"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1" fontId="20"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19" fillId="0" borderId="1" xfId="0" applyFont="1" applyFill="1" applyBorder="1" applyAlignment="1">
      <alignment vertical="center" wrapText="1"/>
    </xf>
    <xf numFmtId="0" fontId="25" fillId="0" borderId="1" xfId="0" quotePrefix="1" applyFont="1" applyFill="1" applyBorder="1" applyAlignment="1">
      <alignment vertical="center" wrapText="1"/>
    </xf>
    <xf numFmtId="164" fontId="20" fillId="6" borderId="1" xfId="1" applyNumberFormat="1" applyFont="1" applyFill="1" applyBorder="1" applyAlignment="1">
      <alignment vertical="center" wrapText="1"/>
    </xf>
    <xf numFmtId="0" fontId="25" fillId="0" borderId="1" xfId="0" applyFont="1" applyFill="1" applyBorder="1" applyAlignment="1">
      <alignment horizontal="center" vertical="center"/>
    </xf>
    <xf numFmtId="0" fontId="19" fillId="0" borderId="1" xfId="0" applyFont="1" applyFill="1" applyBorder="1" applyAlignment="1">
      <alignment horizontal="justify" vertical="center" wrapText="1"/>
    </xf>
    <xf numFmtId="0" fontId="25" fillId="6" borderId="1" xfId="0" applyFont="1" applyFill="1" applyBorder="1" applyAlignment="1">
      <alignment horizontal="center" vertical="center"/>
    </xf>
    <xf numFmtId="0" fontId="24" fillId="6" borderId="1" xfId="0" applyFont="1" applyFill="1" applyBorder="1" applyAlignment="1">
      <alignment vertical="center"/>
    </xf>
    <xf numFmtId="0" fontId="24" fillId="6" borderId="1" xfId="0" applyFont="1" applyFill="1" applyBorder="1" applyAlignment="1">
      <alignment vertical="center" wrapText="1"/>
    </xf>
    <xf numFmtId="0" fontId="19" fillId="0" borderId="1" xfId="0" applyFont="1" applyFill="1" applyBorder="1" applyAlignment="1">
      <alignment horizontal="left" vertical="center" wrapText="1"/>
    </xf>
    <xf numFmtId="0" fontId="19" fillId="6" borderId="1" xfId="0" applyFont="1" applyFill="1" applyBorder="1" applyAlignment="1">
      <alignment horizontal="center" vertical="center"/>
    </xf>
    <xf numFmtId="0" fontId="24" fillId="6" borderId="1" xfId="0" applyFont="1" applyFill="1" applyBorder="1" applyAlignment="1">
      <alignment horizontal="left" vertical="center"/>
    </xf>
    <xf numFmtId="0" fontId="37" fillId="6" borderId="1" xfId="0" applyFont="1" applyFill="1" applyBorder="1" applyAlignment="1">
      <alignment vertical="center"/>
    </xf>
    <xf numFmtId="0" fontId="37" fillId="6" borderId="1" xfId="0" applyFont="1" applyFill="1" applyBorder="1" applyAlignment="1">
      <alignment vertical="center" wrapText="1"/>
    </xf>
    <xf numFmtId="0" fontId="25" fillId="6" borderId="1" xfId="0" applyFont="1" applyFill="1" applyBorder="1" applyAlignment="1">
      <alignment horizontal="center" vertical="center" wrapText="1"/>
    </xf>
    <xf numFmtId="0" fontId="38" fillId="6" borderId="1" xfId="0" applyFont="1" applyFill="1" applyBorder="1" applyAlignment="1">
      <alignment horizontal="left" vertical="center" wrapText="1"/>
    </xf>
    <xf numFmtId="0" fontId="25" fillId="0" borderId="1" xfId="0" applyFont="1" applyFill="1" applyBorder="1" applyAlignment="1">
      <alignment horizontal="left" vertical="center"/>
    </xf>
    <xf numFmtId="0" fontId="25" fillId="0" borderId="1" xfId="0" applyFont="1" applyFill="1" applyBorder="1" applyAlignment="1">
      <alignment vertical="center"/>
    </xf>
    <xf numFmtId="0" fontId="26" fillId="2" borderId="1" xfId="0" applyFont="1" applyFill="1" applyBorder="1" applyAlignment="1">
      <alignment horizontal="center" vertical="center"/>
    </xf>
    <xf numFmtId="0" fontId="24" fillId="2" borderId="1" xfId="0" applyFont="1" applyFill="1" applyBorder="1" applyAlignment="1">
      <alignment vertical="center"/>
    </xf>
    <xf numFmtId="0" fontId="19" fillId="6" borderId="1" xfId="0" applyFont="1" applyFill="1" applyBorder="1" applyAlignment="1">
      <alignment horizontal="center" vertical="center" wrapText="1"/>
    </xf>
    <xf numFmtId="0" fontId="37" fillId="6" borderId="1" xfId="0" applyFont="1" applyFill="1" applyBorder="1" applyAlignment="1">
      <alignment horizontal="left" vertical="center" wrapText="1"/>
    </xf>
    <xf numFmtId="0" fontId="37" fillId="6"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39" fillId="6" borderId="1" xfId="0" applyFont="1" applyFill="1" applyBorder="1" applyAlignment="1">
      <alignment vertical="center" wrapText="1"/>
    </xf>
    <xf numFmtId="0" fontId="0" fillId="0" borderId="0" xfId="0" applyAlignment="1">
      <alignment vertical="center"/>
    </xf>
    <xf numFmtId="0" fontId="25" fillId="0" borderId="1" xfId="0" applyFont="1" applyFill="1" applyBorder="1" applyAlignment="1">
      <alignment horizontal="center" vertical="top" wrapText="1"/>
    </xf>
    <xf numFmtId="0" fontId="26" fillId="0" borderId="1" xfId="0" applyFont="1" applyFill="1" applyBorder="1" applyAlignment="1">
      <alignment vertical="center" wrapText="1"/>
    </xf>
    <xf numFmtId="0" fontId="38" fillId="6" borderId="1" xfId="0" applyFont="1" applyFill="1" applyBorder="1" applyAlignment="1">
      <alignment vertical="center" wrapText="1"/>
    </xf>
    <xf numFmtId="0" fontId="40" fillId="6" borderId="1" xfId="0" applyFont="1" applyFill="1" applyBorder="1" applyAlignment="1">
      <alignment vertical="center" wrapText="1"/>
    </xf>
    <xf numFmtId="0" fontId="25" fillId="0" borderId="1" xfId="0" applyFont="1" applyFill="1" applyBorder="1" applyAlignment="1">
      <alignment vertical="top" wrapText="1"/>
    </xf>
    <xf numFmtId="0" fontId="38"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8" fillId="6" borderId="1" xfId="0" applyFont="1" applyFill="1" applyBorder="1" applyAlignment="1">
      <alignment vertical="center"/>
    </xf>
    <xf numFmtId="0" fontId="19" fillId="0" borderId="1" xfId="0" applyFont="1" applyFill="1" applyBorder="1" applyAlignment="1">
      <alignment horizontal="left" vertical="center"/>
    </xf>
    <xf numFmtId="0" fontId="29" fillId="5" borderId="1" xfId="0" applyFont="1" applyFill="1" applyBorder="1" applyAlignment="1">
      <alignment horizontal="center" vertical="center"/>
    </xf>
    <xf numFmtId="0" fontId="29" fillId="5" borderId="1" xfId="0" applyFont="1" applyFill="1" applyBorder="1" applyAlignment="1">
      <alignment vertical="center"/>
    </xf>
    <xf numFmtId="0" fontId="41" fillId="5" borderId="0" xfId="0" applyFont="1" applyFill="1"/>
    <xf numFmtId="164" fontId="30" fillId="5" borderId="1" xfId="1" applyNumberFormat="1" applyFont="1" applyFill="1" applyBorder="1" applyAlignment="1">
      <alignment vertical="center" wrapText="1"/>
    </xf>
    <xf numFmtId="0" fontId="30" fillId="5" borderId="1" xfId="0" applyFont="1" applyFill="1" applyBorder="1" applyAlignment="1">
      <alignment vertical="center"/>
    </xf>
    <xf numFmtId="0" fontId="30" fillId="5" borderId="1" xfId="0" applyFont="1" applyFill="1" applyBorder="1" applyAlignment="1">
      <alignment horizontal="center" vertical="center" wrapText="1"/>
    </xf>
    <xf numFmtId="0" fontId="35" fillId="5" borderId="1" xfId="0" applyFont="1" applyFill="1" applyBorder="1" applyAlignment="1">
      <alignment vertical="center"/>
    </xf>
    <xf numFmtId="3" fontId="18" fillId="6" borderId="1" xfId="0" applyNumberFormat="1" applyFont="1" applyFill="1" applyBorder="1" applyAlignment="1">
      <alignment horizontal="center" vertical="center" wrapText="1"/>
    </xf>
    <xf numFmtId="3" fontId="29" fillId="5" borderId="1" xfId="0" applyNumberFormat="1" applyFont="1" applyFill="1" applyBorder="1" applyAlignment="1">
      <alignment horizontal="center" vertical="center" wrapText="1"/>
    </xf>
    <xf numFmtId="0" fontId="30" fillId="5" borderId="1" xfId="0" applyFont="1" applyFill="1" applyBorder="1" applyAlignment="1">
      <alignment vertical="center" wrapText="1"/>
    </xf>
    <xf numFmtId="0" fontId="42" fillId="5" borderId="1" xfId="0" applyFont="1" applyFill="1" applyBorder="1" applyAlignment="1">
      <alignment horizontal="center" vertical="center" wrapText="1"/>
    </xf>
    <xf numFmtId="164" fontId="30" fillId="5" borderId="1" xfId="1" applyNumberFormat="1" applyFont="1" applyFill="1" applyBorder="1" applyAlignment="1">
      <alignment vertical="center"/>
    </xf>
    <xf numFmtId="164" fontId="43" fillId="5" borderId="1" xfId="0" applyNumberFormat="1" applyFont="1" applyFill="1" applyBorder="1" applyAlignment="1">
      <alignment horizontal="center" vertical="center"/>
    </xf>
    <xf numFmtId="0" fontId="41" fillId="5" borderId="1" xfId="0" applyFont="1" applyFill="1" applyBorder="1"/>
    <xf numFmtId="0" fontId="19" fillId="6" borderId="1" xfId="0" applyFont="1" applyFill="1" applyBorder="1"/>
    <xf numFmtId="0" fontId="0" fillId="0" borderId="1" xfId="0" applyBorder="1"/>
    <xf numFmtId="0" fontId="29" fillId="5" borderId="1" xfId="0" applyFont="1" applyFill="1" applyBorder="1"/>
    <xf numFmtId="0" fontId="19" fillId="0" borderId="1" xfId="0" applyFont="1" applyFill="1" applyBorder="1"/>
    <xf numFmtId="0" fontId="37" fillId="6" borderId="1" xfId="0" applyFont="1" applyFill="1" applyBorder="1"/>
    <xf numFmtId="0" fontId="19" fillId="6" borderId="1" xfId="0" applyFont="1" applyFill="1" applyBorder="1" applyAlignment="1">
      <alignment vertical="center"/>
    </xf>
    <xf numFmtId="0" fontId="0" fillId="0" borderId="1" xfId="0" applyBorder="1" applyAlignment="1">
      <alignment vertical="center"/>
    </xf>
    <xf numFmtId="0" fontId="19" fillId="0" borderId="1" xfId="0" applyFont="1" applyFill="1" applyBorder="1" applyAlignment="1">
      <alignment vertical="center"/>
    </xf>
    <xf numFmtId="0" fontId="36" fillId="5" borderId="1" xfId="0" applyFont="1" applyFill="1" applyBorder="1"/>
    <xf numFmtId="164" fontId="18" fillId="0" borderId="1" xfId="0" applyNumberFormat="1" applyFont="1" applyFill="1" applyBorder="1" applyAlignment="1">
      <alignment horizontal="center" vertical="center" wrapText="1"/>
    </xf>
    <xf numFmtId="0" fontId="31" fillId="5" borderId="1" xfId="0" applyFont="1" applyFill="1" applyBorder="1"/>
    <xf numFmtId="0" fontId="20" fillId="2" borderId="1" xfId="0" applyFont="1" applyFill="1" applyBorder="1" applyAlignment="1">
      <alignment vertical="center" wrapText="1"/>
    </xf>
    <xf numFmtId="0" fontId="19" fillId="2" borderId="1" xfId="0" applyFont="1" applyFill="1" applyBorder="1" applyAlignment="1">
      <alignment vertical="center" wrapText="1"/>
    </xf>
    <xf numFmtId="0" fontId="18" fillId="5" borderId="1" xfId="0" applyFont="1" applyFill="1" applyBorder="1" applyAlignment="1">
      <alignment vertical="center" wrapText="1"/>
    </xf>
    <xf numFmtId="0" fontId="19" fillId="5" borderId="1" xfId="0" applyFont="1" applyFill="1" applyBorder="1"/>
    <xf numFmtId="0" fontId="0" fillId="5" borderId="1" xfId="0" applyFill="1" applyBorder="1"/>
    <xf numFmtId="0" fontId="29" fillId="4" borderId="1" xfId="0" applyFont="1" applyFill="1" applyBorder="1" applyAlignment="1">
      <alignment vertical="center" wrapText="1"/>
    </xf>
    <xf numFmtId="0" fontId="30" fillId="4" borderId="1" xfId="0" applyFont="1" applyFill="1" applyBorder="1"/>
    <xf numFmtId="0" fontId="31" fillId="0" borderId="1" xfId="0" applyFont="1" applyBorder="1"/>
    <xf numFmtId="0" fontId="0" fillId="0" borderId="0" xfId="0" applyBorder="1"/>
    <xf numFmtId="0" fontId="1" fillId="2" borderId="0" xfId="0" applyFont="1" applyFill="1" applyBorder="1" applyAlignment="1">
      <alignment horizontal="center" vertical="center"/>
    </xf>
    <xf numFmtId="0" fontId="31" fillId="5" borderId="0" xfId="0" applyFont="1" applyFill="1" applyBorder="1"/>
    <xf numFmtId="164" fontId="0" fillId="0" borderId="0" xfId="0" applyNumberFormat="1" applyBorder="1"/>
    <xf numFmtId="0" fontId="36" fillId="5" borderId="0" xfId="0" applyFont="1" applyFill="1" applyBorder="1"/>
    <xf numFmtId="0" fontId="8" fillId="2" borderId="0" xfId="0" applyFont="1" applyFill="1" applyBorder="1" applyAlignment="1">
      <alignment vertical="center"/>
    </xf>
    <xf numFmtId="0" fontId="9" fillId="2" borderId="0" xfId="0" applyFont="1" applyFill="1" applyBorder="1" applyAlignment="1">
      <alignment horizontal="left" vertical="center"/>
    </xf>
    <xf numFmtId="0" fontId="10" fillId="2" borderId="0" xfId="0" applyFont="1" applyFill="1" applyBorder="1" applyAlignment="1">
      <alignment horizontal="left" vertical="center"/>
    </xf>
    <xf numFmtId="0" fontId="10" fillId="2" borderId="0" xfId="0" applyFont="1" applyFill="1" applyBorder="1" applyAlignment="1">
      <alignment vertical="center"/>
    </xf>
    <xf numFmtId="0" fontId="5" fillId="2" borderId="1" xfId="0" applyFont="1" applyFill="1" applyBorder="1" applyAlignment="1">
      <alignment vertical="center" wrapText="1"/>
    </xf>
    <xf numFmtId="0" fontId="4" fillId="2" borderId="1" xfId="0" applyFont="1" applyFill="1" applyBorder="1" applyAlignment="1">
      <alignment vertical="center" wrapText="1"/>
    </xf>
    <xf numFmtId="0" fontId="33" fillId="5" borderId="1" xfId="0" applyFont="1" applyFill="1" applyBorder="1" applyAlignment="1">
      <alignment vertical="center" wrapText="1"/>
    </xf>
    <xf numFmtId="0" fontId="33" fillId="5" borderId="1" xfId="0" applyFont="1" applyFill="1" applyBorder="1" applyAlignment="1">
      <alignment horizontal="center" vertical="center" wrapText="1"/>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164" fontId="37" fillId="0" borderId="1" xfId="1" applyNumberFormat="1" applyFont="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wrapText="1"/>
    </xf>
    <xf numFmtId="164" fontId="4" fillId="0" borderId="1" xfId="1" applyNumberFormat="1" applyFont="1" applyBorder="1" applyAlignment="1">
      <alignment horizontal="center" vertical="center"/>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0" xfId="0" applyFont="1"/>
    <xf numFmtId="0" fontId="4" fillId="0" borderId="1" xfId="0" applyFont="1" applyBorder="1" applyAlignment="1">
      <alignment vertical="center" wrapText="1"/>
    </xf>
    <xf numFmtId="164" fontId="4" fillId="0" borderId="0" xfId="0" applyNumberFormat="1" applyFont="1"/>
    <xf numFmtId="164" fontId="37" fillId="0" borderId="1" xfId="0" applyNumberFormat="1" applyFont="1" applyBorder="1" applyAlignment="1">
      <alignment horizontal="center" vertical="center"/>
    </xf>
    <xf numFmtId="0" fontId="4" fillId="0" borderId="1" xfId="0" applyFont="1" applyBorder="1"/>
    <xf numFmtId="0" fontId="45" fillId="0" borderId="0" xfId="2" applyFont="1" applyBorder="1" applyAlignment="1">
      <alignment vertical="center"/>
    </xf>
    <xf numFmtId="0" fontId="46" fillId="0" borderId="0" xfId="2" applyFont="1" applyBorder="1" applyAlignment="1">
      <alignment vertical="center"/>
    </xf>
    <xf numFmtId="0" fontId="45" fillId="0" borderId="0" xfId="2" applyFont="1" applyAlignment="1">
      <alignment vertical="center"/>
    </xf>
    <xf numFmtId="0" fontId="45" fillId="0" borderId="0" xfId="0" applyFont="1" applyAlignment="1">
      <alignment vertical="center"/>
    </xf>
    <xf numFmtId="0" fontId="12" fillId="0" borderId="0" xfId="3" applyFont="1" applyAlignment="1"/>
    <xf numFmtId="0" fontId="12" fillId="0" borderId="0" xfId="0" applyFont="1"/>
    <xf numFmtId="0" fontId="48" fillId="0" borderId="0" xfId="3" applyFont="1" applyAlignment="1"/>
    <xf numFmtId="0" fontId="12" fillId="0" borderId="0" xfId="3" applyFont="1"/>
    <xf numFmtId="0" fontId="12" fillId="0" borderId="0" xfId="3" applyFont="1" applyAlignment="1">
      <alignment horizontal="center"/>
    </xf>
    <xf numFmtId="0" fontId="12" fillId="0" borderId="0" xfId="3" applyFont="1" applyAlignment="1">
      <alignment horizontal="left"/>
    </xf>
    <xf numFmtId="0" fontId="49" fillId="0" borderId="0" xfId="3" applyFont="1" applyAlignment="1"/>
    <xf numFmtId="0" fontId="49" fillId="0" borderId="0" xfId="3" applyFont="1" applyAlignment="1">
      <alignment horizontal="left"/>
    </xf>
    <xf numFmtId="0" fontId="49" fillId="0" borderId="0" xfId="0" applyFont="1"/>
    <xf numFmtId="0" fontId="50" fillId="7" borderId="1" xfId="2" applyFont="1" applyFill="1" applyBorder="1" applyAlignment="1">
      <alignment horizontal="center" vertical="center" wrapText="1"/>
    </xf>
    <xf numFmtId="0" fontId="50" fillId="7" borderId="1" xfId="2" applyFont="1" applyFill="1" applyBorder="1" applyAlignment="1">
      <alignment vertical="center"/>
    </xf>
    <xf numFmtId="165" fontId="50" fillId="7" borderId="1" xfId="4" applyNumberFormat="1" applyFont="1" applyFill="1" applyBorder="1" applyAlignment="1">
      <alignment horizontal="right" vertical="center"/>
    </xf>
    <xf numFmtId="0" fontId="52" fillId="0" borderId="1" xfId="2" applyFont="1" applyBorder="1" applyAlignment="1">
      <alignment horizontal="center" vertical="center" wrapText="1"/>
    </xf>
    <xf numFmtId="0" fontId="50" fillId="8" borderId="1" xfId="2" applyFont="1" applyFill="1" applyBorder="1" applyAlignment="1">
      <alignment horizontal="center" vertical="center" wrapText="1"/>
    </xf>
    <xf numFmtId="0" fontId="50" fillId="8" borderId="1" xfId="2" applyFont="1" applyFill="1" applyBorder="1" applyAlignment="1">
      <alignment vertical="center" wrapText="1"/>
    </xf>
    <xf numFmtId="0" fontId="45" fillId="0" borderId="1" xfId="2" applyFont="1" applyBorder="1" applyAlignment="1">
      <alignment vertical="center"/>
    </xf>
    <xf numFmtId="0" fontId="45" fillId="0" borderId="1" xfId="2" applyFont="1" applyBorder="1" applyAlignment="1">
      <alignment horizontal="center" vertical="center"/>
    </xf>
    <xf numFmtId="165" fontId="45" fillId="0" borderId="1" xfId="2" applyNumberFormat="1" applyFont="1" applyBorder="1" applyAlignment="1">
      <alignment horizontal="right" vertical="center"/>
    </xf>
    <xf numFmtId="0" fontId="45" fillId="8" borderId="1" xfId="2" applyFont="1" applyFill="1" applyBorder="1" applyAlignment="1">
      <alignment horizontal="center" vertical="center" wrapText="1"/>
    </xf>
    <xf numFmtId="0" fontId="45" fillId="8" borderId="1" xfId="2" applyFont="1" applyFill="1" applyBorder="1" applyAlignment="1">
      <alignment vertical="center" wrapText="1"/>
    </xf>
    <xf numFmtId="0" fontId="45" fillId="8" borderId="1" xfId="2" applyFont="1" applyFill="1" applyBorder="1" applyAlignment="1">
      <alignment horizontal="left" vertical="center" wrapText="1"/>
    </xf>
    <xf numFmtId="165" fontId="45" fillId="2" borderId="1" xfId="4" applyNumberFormat="1" applyFont="1" applyFill="1" applyBorder="1" applyAlignment="1">
      <alignment horizontal="right" vertical="center" wrapText="1"/>
    </xf>
    <xf numFmtId="0" fontId="45" fillId="0" borderId="1" xfId="2" applyFont="1" applyBorder="1" applyAlignment="1">
      <alignment horizontal="left" vertical="center" wrapText="1"/>
    </xf>
    <xf numFmtId="0" fontId="45" fillId="0" borderId="1" xfId="2" applyFont="1" applyBorder="1" applyAlignment="1">
      <alignment vertical="center" wrapText="1"/>
    </xf>
    <xf numFmtId="0" fontId="45" fillId="0" borderId="1" xfId="2" applyFont="1" applyFill="1" applyBorder="1" applyAlignment="1">
      <alignment vertical="center" wrapText="1"/>
    </xf>
    <xf numFmtId="0" fontId="53" fillId="9" borderId="1" xfId="2" applyFont="1" applyFill="1" applyBorder="1" applyAlignment="1">
      <alignment horizontal="center" vertical="center"/>
    </xf>
    <xf numFmtId="0" fontId="50" fillId="9" borderId="1" xfId="2" applyFont="1" applyFill="1" applyBorder="1" applyAlignment="1">
      <alignment vertical="center"/>
    </xf>
    <xf numFmtId="0" fontId="50" fillId="9" borderId="1" xfId="2" applyFont="1" applyFill="1" applyBorder="1" applyAlignment="1">
      <alignment horizontal="left" vertical="center"/>
    </xf>
    <xf numFmtId="0" fontId="50" fillId="9" borderId="1" xfId="2" applyFont="1" applyFill="1" applyBorder="1" applyAlignment="1">
      <alignment horizontal="center" vertical="center"/>
    </xf>
    <xf numFmtId="165" fontId="45" fillId="9" borderId="1" xfId="4" applyNumberFormat="1" applyFont="1" applyFill="1" applyBorder="1" applyAlignment="1">
      <alignment horizontal="right" vertical="center" wrapText="1"/>
    </xf>
    <xf numFmtId="0" fontId="51" fillId="0" borderId="1" xfId="2" applyFont="1" applyBorder="1" applyAlignment="1">
      <alignment horizontal="center" vertical="center" wrapText="1"/>
    </xf>
    <xf numFmtId="0" fontId="50" fillId="8" borderId="1" xfId="2" applyFont="1" applyFill="1" applyBorder="1" applyAlignment="1">
      <alignment vertical="center"/>
    </xf>
    <xf numFmtId="0" fontId="45" fillId="0" borderId="1" xfId="2" quotePrefix="1" applyFont="1" applyBorder="1" applyAlignment="1">
      <alignment vertical="center" wrapText="1"/>
    </xf>
    <xf numFmtId="0" fontId="45" fillId="0" borderId="1" xfId="2" quotePrefix="1" applyFont="1" applyBorder="1" applyAlignment="1">
      <alignment horizontal="left" vertical="center" wrapText="1"/>
    </xf>
    <xf numFmtId="0" fontId="50" fillId="8" borderId="1" xfId="2" applyFont="1" applyFill="1" applyBorder="1" applyAlignment="1">
      <alignment horizontal="left" vertical="center" wrapText="1"/>
    </xf>
    <xf numFmtId="0" fontId="45" fillId="8" borderId="1" xfId="2" quotePrefix="1" applyFont="1" applyFill="1" applyBorder="1" applyAlignment="1">
      <alignment vertical="center" wrapText="1"/>
    </xf>
    <xf numFmtId="0" fontId="45" fillId="2" borderId="1" xfId="2" quotePrefix="1" applyFont="1" applyFill="1" applyBorder="1" applyAlignment="1">
      <alignment horizontal="left" vertical="center" wrapText="1"/>
    </xf>
    <xf numFmtId="165" fontId="45" fillId="5" borderId="1" xfId="4" applyNumberFormat="1" applyFont="1" applyFill="1" applyBorder="1" applyAlignment="1">
      <alignment horizontal="right" vertical="center"/>
    </xf>
    <xf numFmtId="165" fontId="45" fillId="2" borderId="1" xfId="4" applyNumberFormat="1" applyFont="1" applyFill="1" applyBorder="1" applyAlignment="1">
      <alignment horizontal="right" vertical="center"/>
    </xf>
    <xf numFmtId="0" fontId="45" fillId="2" borderId="1" xfId="2" applyFont="1" applyFill="1" applyBorder="1" applyAlignment="1">
      <alignment horizontal="left" vertical="center" wrapText="1"/>
    </xf>
    <xf numFmtId="0" fontId="45" fillId="2" borderId="1" xfId="2" applyFont="1" applyFill="1" applyBorder="1" applyAlignment="1">
      <alignment vertical="center" wrapText="1"/>
    </xf>
    <xf numFmtId="0" fontId="56" fillId="0" borderId="0" xfId="0" applyFont="1" applyAlignment="1">
      <alignment vertical="center" wrapText="1"/>
    </xf>
    <xf numFmtId="0" fontId="57" fillId="9" borderId="1" xfId="2" applyFont="1" applyFill="1" applyBorder="1" applyAlignment="1">
      <alignment horizontal="center" vertical="center"/>
    </xf>
    <xf numFmtId="0" fontId="45" fillId="0" borderId="1" xfId="2" applyFont="1" applyBorder="1" applyAlignment="1">
      <alignment horizontal="center" vertical="center" wrapText="1"/>
    </xf>
    <xf numFmtId="0" fontId="45" fillId="0" borderId="1" xfId="2" applyFont="1" applyBorder="1" applyAlignment="1">
      <alignment horizontal="left" vertical="center"/>
    </xf>
    <xf numFmtId="0" fontId="57" fillId="0" borderId="1" xfId="2" applyFont="1" applyBorder="1" applyAlignment="1">
      <alignment horizontal="center" vertical="center"/>
    </xf>
    <xf numFmtId="0" fontId="50" fillId="0" borderId="1" xfId="2" applyFont="1" applyBorder="1" applyAlignment="1">
      <alignment horizontal="left" vertical="center"/>
    </xf>
    <xf numFmtId="0" fontId="50" fillId="0" borderId="1" xfId="2" applyFont="1" applyBorder="1" applyAlignment="1">
      <alignment horizontal="center" vertical="center"/>
    </xf>
    <xf numFmtId="0" fontId="45" fillId="8" borderId="1" xfId="2" quotePrefix="1" applyFont="1" applyFill="1" applyBorder="1" applyAlignment="1">
      <alignment horizontal="left" vertical="center" wrapText="1"/>
    </xf>
    <xf numFmtId="165" fontId="45" fillId="5" borderId="1" xfId="4" applyNumberFormat="1" applyFont="1" applyFill="1" applyBorder="1" applyAlignment="1">
      <alignment horizontal="right" vertical="center" wrapText="1"/>
    </xf>
    <xf numFmtId="165" fontId="45" fillId="2" borderId="1" xfId="5" applyNumberFormat="1" applyFont="1" applyFill="1" applyBorder="1" applyAlignment="1">
      <alignment horizontal="right" vertical="center" wrapText="1"/>
    </xf>
    <xf numFmtId="0" fontId="45" fillId="2" borderId="1" xfId="2" quotePrefix="1" applyFont="1" applyFill="1" applyBorder="1" applyAlignment="1">
      <alignment vertical="center" wrapText="1"/>
    </xf>
    <xf numFmtId="0" fontId="21" fillId="2" borderId="1" xfId="3" quotePrefix="1" applyFont="1" applyFill="1" applyBorder="1" applyAlignment="1">
      <alignment horizontal="left" vertical="center" wrapText="1"/>
    </xf>
    <xf numFmtId="165" fontId="21" fillId="2" borderId="1" xfId="4" applyNumberFormat="1" applyFont="1" applyFill="1" applyBorder="1" applyAlignment="1">
      <alignment horizontal="right" vertical="center"/>
    </xf>
    <xf numFmtId="0" fontId="57" fillId="7" borderId="1" xfId="2" applyFont="1" applyFill="1" applyBorder="1" applyAlignment="1">
      <alignment horizontal="center" vertical="center"/>
    </xf>
    <xf numFmtId="0" fontId="50" fillId="7" borderId="1" xfId="2" applyFont="1" applyFill="1" applyBorder="1" applyAlignment="1">
      <alignment horizontal="left" vertical="center"/>
    </xf>
    <xf numFmtId="0" fontId="50" fillId="7" borderId="1" xfId="2" applyFont="1" applyFill="1" applyBorder="1" applyAlignment="1">
      <alignment horizontal="center" vertical="center"/>
    </xf>
    <xf numFmtId="165" fontId="45" fillId="7" borderId="1" xfId="4" applyNumberFormat="1" applyFont="1" applyFill="1" applyBorder="1" applyAlignment="1">
      <alignment horizontal="right" vertical="center" wrapText="1"/>
    </xf>
    <xf numFmtId="0" fontId="45" fillId="8" borderId="1" xfId="2" applyFont="1" applyFill="1" applyBorder="1" applyAlignment="1">
      <alignment horizontal="center" vertical="top" wrapText="1"/>
    </xf>
    <xf numFmtId="0" fontId="45" fillId="8" borderId="1" xfId="2" applyFont="1" applyFill="1" applyBorder="1" applyAlignment="1">
      <alignment vertical="top" wrapText="1"/>
    </xf>
    <xf numFmtId="0" fontId="45" fillId="8" borderId="1" xfId="2" applyFont="1" applyFill="1" applyBorder="1" applyAlignment="1">
      <alignment horizontal="left" vertical="top" wrapText="1"/>
    </xf>
    <xf numFmtId="165" fontId="45" fillId="2" borderId="1" xfId="4" applyNumberFormat="1" applyFont="1" applyFill="1" applyBorder="1" applyAlignment="1">
      <alignment horizontal="right" vertical="top" wrapText="1"/>
    </xf>
    <xf numFmtId="0" fontId="52" fillId="0" borderId="1" xfId="2" applyFont="1" applyBorder="1" applyAlignment="1">
      <alignment horizontal="center" vertical="top" wrapText="1"/>
    </xf>
    <xf numFmtId="0" fontId="0" fillId="0" borderId="0" xfId="0" applyAlignment="1">
      <alignment vertical="top"/>
    </xf>
    <xf numFmtId="0" fontId="53" fillId="9" borderId="1" xfId="2" applyFont="1" applyFill="1" applyBorder="1" applyAlignment="1">
      <alignment vertical="center"/>
    </xf>
    <xf numFmtId="165" fontId="45" fillId="2" borderId="1" xfId="4" applyNumberFormat="1" applyFont="1" applyFill="1" applyBorder="1" applyAlignment="1">
      <alignment vertical="center"/>
    </xf>
    <xf numFmtId="165" fontId="45" fillId="2" borderId="1" xfId="4" applyNumberFormat="1" applyFont="1" applyFill="1" applyBorder="1" applyAlignment="1">
      <alignment vertical="center" wrapText="1"/>
    </xf>
    <xf numFmtId="0" fontId="57" fillId="9" borderId="1" xfId="2" applyFont="1" applyFill="1" applyBorder="1" applyAlignment="1">
      <alignment vertical="center"/>
    </xf>
    <xf numFmtId="165" fontId="50" fillId="9" borderId="1" xfId="2" applyNumberFormat="1" applyFont="1" applyFill="1" applyBorder="1" applyAlignment="1">
      <alignment horizontal="right" vertical="center"/>
    </xf>
    <xf numFmtId="165" fontId="45" fillId="8" borderId="1" xfId="2" applyNumberFormat="1" applyFont="1" applyFill="1" applyBorder="1" applyAlignment="1">
      <alignment horizontal="right" vertical="center" wrapText="1"/>
    </xf>
    <xf numFmtId="165" fontId="45" fillId="5" borderId="1" xfId="4" applyNumberFormat="1" applyFont="1" applyFill="1" applyBorder="1" applyAlignment="1">
      <alignment vertical="center" wrapText="1"/>
    </xf>
    <xf numFmtId="166" fontId="45" fillId="2" borderId="1" xfId="5" applyNumberFormat="1" applyFont="1" applyFill="1" applyBorder="1" applyAlignment="1">
      <alignment horizontal="right" vertical="center" wrapText="1"/>
    </xf>
    <xf numFmtId="0" fontId="45" fillId="8" borderId="0" xfId="2" applyFont="1" applyFill="1" applyBorder="1" applyAlignment="1">
      <alignment horizontal="center" vertical="center" wrapText="1"/>
    </xf>
    <xf numFmtId="0" fontId="45" fillId="8" borderId="0" xfId="2" applyFont="1" applyFill="1" applyBorder="1" applyAlignment="1">
      <alignment vertical="center" wrapText="1"/>
    </xf>
    <xf numFmtId="0" fontId="45" fillId="8" borderId="0" xfId="2" applyFont="1" applyFill="1" applyBorder="1" applyAlignment="1">
      <alignment horizontal="left" vertical="center" wrapText="1"/>
    </xf>
    <xf numFmtId="0" fontId="52" fillId="0" borderId="0" xfId="2" applyFont="1" applyBorder="1" applyAlignment="1">
      <alignment horizontal="center" vertical="center" wrapText="1"/>
    </xf>
    <xf numFmtId="0" fontId="50" fillId="2" borderId="1" xfId="4" applyFont="1" applyFill="1" applyBorder="1" applyAlignment="1">
      <alignment vertical="center"/>
    </xf>
    <xf numFmtId="0" fontId="62" fillId="0" borderId="6" xfId="0" quotePrefix="1" applyFont="1" applyBorder="1" applyAlignment="1">
      <alignment wrapText="1"/>
    </xf>
    <xf numFmtId="165" fontId="21" fillId="0" borderId="1" xfId="4" applyNumberFormat="1" applyFont="1" applyBorder="1" applyAlignment="1">
      <alignment horizontal="right" vertical="center"/>
    </xf>
    <xf numFmtId="0" fontId="53" fillId="7" borderId="1" xfId="2" applyFont="1" applyFill="1" applyBorder="1" applyAlignment="1">
      <alignment horizontal="left" vertical="center"/>
    </xf>
    <xf numFmtId="165" fontId="50" fillId="7" borderId="1" xfId="2" applyNumberFormat="1" applyFont="1" applyFill="1" applyBorder="1" applyAlignment="1">
      <alignment horizontal="left" vertical="center"/>
    </xf>
    <xf numFmtId="166" fontId="45" fillId="2" borderId="1" xfId="2" applyNumberFormat="1" applyFont="1" applyFill="1" applyBorder="1" applyAlignment="1">
      <alignment horizontal="right" vertical="center" wrapText="1"/>
    </xf>
    <xf numFmtId="0" fontId="21" fillId="2" borderId="1" xfId="3" applyFont="1" applyFill="1" applyBorder="1" applyAlignment="1">
      <alignment vertical="center" wrapText="1"/>
    </xf>
    <xf numFmtId="166" fontId="45" fillId="2" borderId="0" xfId="2" applyNumberFormat="1" applyFont="1" applyFill="1" applyBorder="1" applyAlignment="1">
      <alignment horizontal="right" vertical="center" wrapText="1"/>
    </xf>
    <xf numFmtId="0" fontId="66" fillId="7" borderId="3" xfId="3" applyFont="1" applyFill="1" applyBorder="1" applyAlignment="1">
      <alignment horizontal="center" vertical="center" wrapText="1"/>
    </xf>
    <xf numFmtId="165" fontId="66" fillId="7" borderId="3" xfId="3" applyNumberFormat="1" applyFont="1" applyFill="1" applyBorder="1" applyAlignment="1">
      <alignment horizontal="center" vertical="center" wrapText="1"/>
    </xf>
    <xf numFmtId="0" fontId="67" fillId="7" borderId="3" xfId="3" applyFont="1" applyFill="1" applyBorder="1" applyAlignment="1">
      <alignment horizontal="center" vertical="center" wrapText="1"/>
    </xf>
    <xf numFmtId="0" fontId="68" fillId="0" borderId="0" xfId="0" applyFont="1"/>
    <xf numFmtId="0" fontId="13" fillId="7" borderId="1" xfId="3" applyFont="1" applyFill="1" applyBorder="1" applyAlignment="1">
      <alignment vertical="center"/>
    </xf>
    <xf numFmtId="0" fontId="66" fillId="7" borderId="1" xfId="3" applyFont="1" applyFill="1" applyBorder="1" applyAlignment="1">
      <alignment horizontal="left" vertical="center"/>
    </xf>
    <xf numFmtId="0" fontId="66" fillId="7" borderId="1" xfId="3" applyFont="1" applyFill="1" applyBorder="1" applyAlignment="1">
      <alignment vertical="center"/>
    </xf>
    <xf numFmtId="165" fontId="66" fillId="7" borderId="1" xfId="3" applyNumberFormat="1" applyFont="1" applyFill="1" applyBorder="1" applyAlignment="1">
      <alignment horizontal="right" vertical="center"/>
    </xf>
    <xf numFmtId="0" fontId="69" fillId="0" borderId="1" xfId="3" applyFont="1" applyBorder="1" applyAlignment="1">
      <alignment horizontal="center" vertical="center" wrapText="1"/>
    </xf>
    <xf numFmtId="0" fontId="66" fillId="2" borderId="1" xfId="3" applyFont="1" applyFill="1" applyBorder="1" applyAlignment="1">
      <alignment horizontal="center" vertical="center"/>
    </xf>
    <xf numFmtId="0" fontId="66" fillId="2" borderId="1" xfId="3" applyFont="1" applyFill="1" applyBorder="1" applyAlignment="1">
      <alignment horizontal="left" vertical="center"/>
    </xf>
    <xf numFmtId="0" fontId="66" fillId="2" borderId="1" xfId="3" applyFont="1" applyFill="1" applyBorder="1" applyAlignment="1">
      <alignment vertical="center"/>
    </xf>
    <xf numFmtId="165" fontId="66" fillId="2" borderId="1" xfId="3" applyNumberFormat="1" applyFont="1" applyFill="1" applyBorder="1" applyAlignment="1">
      <alignment horizontal="right" vertical="center"/>
    </xf>
    <xf numFmtId="0" fontId="69" fillId="2" borderId="1" xfId="3" applyFont="1" applyFill="1" applyBorder="1" applyAlignment="1">
      <alignment horizontal="center" vertical="center" wrapText="1"/>
    </xf>
    <xf numFmtId="0" fontId="21" fillId="2" borderId="1" xfId="3" applyFont="1" applyFill="1" applyBorder="1" applyAlignment="1">
      <alignment horizontal="center" vertical="center"/>
    </xf>
    <xf numFmtId="0" fontId="21" fillId="2" borderId="1" xfId="3" applyFont="1" applyFill="1" applyBorder="1" applyAlignment="1">
      <alignment horizontal="left" vertical="center"/>
    </xf>
    <xf numFmtId="0" fontId="21" fillId="2" borderId="1" xfId="3" applyFont="1" applyFill="1" applyBorder="1" applyAlignment="1">
      <alignment vertical="center"/>
    </xf>
    <xf numFmtId="165" fontId="21" fillId="2" borderId="1" xfId="3" applyNumberFormat="1" applyFont="1" applyFill="1" applyBorder="1" applyAlignment="1">
      <alignment horizontal="right" vertical="center"/>
    </xf>
    <xf numFmtId="0" fontId="21" fillId="2" borderId="1" xfId="3" applyFont="1" applyFill="1" applyBorder="1" applyAlignment="1">
      <alignment horizontal="left" vertical="center" wrapText="1"/>
    </xf>
    <xf numFmtId="0" fontId="21" fillId="2" borderId="1" xfId="3" applyFont="1" applyFill="1" applyBorder="1" applyAlignment="1">
      <alignment horizontal="center" vertical="center" wrapText="1"/>
    </xf>
    <xf numFmtId="0" fontId="52" fillId="2" borderId="1" xfId="2" applyFont="1" applyFill="1" applyBorder="1" applyAlignment="1">
      <alignment horizontal="center" vertical="center" wrapText="1"/>
    </xf>
    <xf numFmtId="0" fontId="66" fillId="2" borderId="1" xfId="3" applyFont="1" applyFill="1" applyBorder="1" applyAlignment="1">
      <alignment horizontal="center" vertical="center" wrapText="1"/>
    </xf>
    <xf numFmtId="0" fontId="66" fillId="2" borderId="1" xfId="3" applyFont="1" applyFill="1" applyBorder="1" applyAlignment="1">
      <alignment horizontal="left" vertical="center" wrapText="1"/>
    </xf>
    <xf numFmtId="0" fontId="66" fillId="2" borderId="1" xfId="3" applyFont="1" applyFill="1" applyBorder="1" applyAlignment="1">
      <alignment vertical="center" wrapText="1"/>
    </xf>
    <xf numFmtId="165" fontId="21" fillId="7" borderId="1" xfId="4" applyNumberFormat="1" applyFont="1" applyFill="1" applyBorder="1" applyAlignment="1">
      <alignment horizontal="right" vertical="center"/>
    </xf>
    <xf numFmtId="165" fontId="21" fillId="2" borderId="1" xfId="3" applyNumberFormat="1" applyFont="1" applyFill="1" applyBorder="1" applyAlignment="1">
      <alignment horizontal="right" vertical="center" wrapText="1"/>
    </xf>
    <xf numFmtId="0" fontId="21" fillId="2" borderId="1" xfId="3" quotePrefix="1" applyFont="1" applyFill="1" applyBorder="1" applyAlignment="1">
      <alignment vertical="center"/>
    </xf>
    <xf numFmtId="0" fontId="21" fillId="2" borderId="1" xfId="3" quotePrefix="1" applyFont="1" applyFill="1" applyBorder="1" applyAlignment="1">
      <alignment vertical="center" wrapText="1"/>
    </xf>
    <xf numFmtId="0" fontId="21" fillId="2" borderId="1" xfId="3" applyFont="1" applyFill="1" applyBorder="1" applyAlignment="1">
      <alignment vertical="top" wrapText="1"/>
    </xf>
    <xf numFmtId="0" fontId="21" fillId="2" borderId="1" xfId="3" applyFont="1" applyFill="1" applyBorder="1" applyAlignment="1">
      <alignment horizontal="justify" vertical="center" wrapText="1"/>
    </xf>
    <xf numFmtId="0" fontId="67" fillId="2" borderId="1" xfId="3" applyFont="1" applyFill="1" applyBorder="1" applyAlignment="1">
      <alignment horizontal="center" vertical="center" wrapText="1"/>
    </xf>
    <xf numFmtId="165" fontId="21" fillId="2" borderId="1" xfId="4" applyNumberFormat="1" applyFont="1" applyFill="1" applyBorder="1" applyAlignment="1">
      <alignment horizontal="right" vertical="center" wrapText="1"/>
    </xf>
    <xf numFmtId="165" fontId="21" fillId="2" borderId="1" xfId="7" applyNumberFormat="1" applyFont="1" applyFill="1" applyBorder="1" applyAlignment="1">
      <alignment horizontal="right" vertical="center" wrapText="1"/>
    </xf>
    <xf numFmtId="0" fontId="51" fillId="2" borderId="1" xfId="3" applyFont="1" applyFill="1" applyBorder="1" applyAlignment="1">
      <alignment horizontal="left" vertical="center" wrapText="1"/>
    </xf>
    <xf numFmtId="0" fontId="66" fillId="2" borderId="1" xfId="3" applyFont="1" applyFill="1" applyBorder="1" applyAlignment="1">
      <alignment horizontal="left" wrapText="1"/>
    </xf>
    <xf numFmtId="0" fontId="65" fillId="2" borderId="1" xfId="0" applyFont="1" applyFill="1" applyBorder="1" applyAlignment="1">
      <alignment vertical="center" wrapText="1"/>
    </xf>
    <xf numFmtId="165" fontId="21" fillId="2" borderId="1" xfId="4" applyNumberFormat="1" applyFont="1" applyFill="1" applyBorder="1" applyAlignment="1">
      <alignment vertical="center"/>
    </xf>
    <xf numFmtId="0" fontId="73" fillId="2" borderId="1" xfId="3" applyFont="1" applyFill="1" applyBorder="1" applyAlignment="1">
      <alignment horizontal="left" vertical="center"/>
    </xf>
    <xf numFmtId="0" fontId="74" fillId="2" borderId="1" xfId="3" applyFont="1" applyFill="1" applyBorder="1" applyAlignment="1">
      <alignment horizontal="center" vertical="center" wrapText="1"/>
    </xf>
    <xf numFmtId="165" fontId="69" fillId="2" borderId="1" xfId="3" applyNumberFormat="1" applyFont="1" applyFill="1" applyBorder="1" applyAlignment="1">
      <alignment horizontal="right" vertical="center"/>
    </xf>
    <xf numFmtId="165" fontId="21" fillId="2" borderId="1" xfId="2" applyNumberFormat="1" applyFont="1" applyFill="1" applyBorder="1" applyAlignment="1">
      <alignment horizontal="right" vertical="center" wrapText="1"/>
    </xf>
    <xf numFmtId="0" fontId="45" fillId="2" borderId="1" xfId="3" quotePrefix="1" applyFont="1" applyFill="1" applyBorder="1" applyAlignment="1">
      <alignment vertical="center" wrapText="1"/>
    </xf>
    <xf numFmtId="0" fontId="45" fillId="2" borderId="1" xfId="3" applyFont="1" applyFill="1" applyBorder="1" applyAlignment="1">
      <alignment horizontal="center" vertical="center" wrapText="1"/>
    </xf>
    <xf numFmtId="0" fontId="45" fillId="2" borderId="1" xfId="3" applyFont="1" applyFill="1" applyBorder="1" applyAlignment="1">
      <alignment vertical="center" wrapText="1"/>
    </xf>
    <xf numFmtId="0" fontId="62" fillId="2" borderId="1" xfId="3" applyFont="1" applyFill="1" applyBorder="1" applyAlignment="1">
      <alignment horizontal="center" vertical="center" wrapText="1"/>
    </xf>
    <xf numFmtId="165" fontId="45" fillId="2" borderId="1" xfId="3" applyNumberFormat="1" applyFont="1" applyFill="1" applyBorder="1" applyAlignment="1">
      <alignment horizontal="right" vertical="center" wrapText="1"/>
    </xf>
    <xf numFmtId="0" fontId="45" fillId="2" borderId="1" xfId="3" applyFont="1" applyFill="1" applyBorder="1" applyAlignment="1">
      <alignment horizontal="justify" vertical="center" wrapText="1"/>
    </xf>
    <xf numFmtId="0" fontId="75" fillId="2" borderId="1" xfId="3" applyFont="1" applyFill="1" applyBorder="1" applyAlignment="1">
      <alignment horizontal="center" vertical="center" wrapText="1"/>
    </xf>
    <xf numFmtId="0" fontId="75" fillId="2" borderId="1" xfId="3" applyFont="1" applyFill="1" applyBorder="1" applyAlignment="1">
      <alignment horizontal="left" vertical="center" wrapText="1"/>
    </xf>
    <xf numFmtId="0" fontId="75" fillId="2" borderId="1" xfId="3" applyFont="1" applyFill="1" applyBorder="1" applyAlignment="1">
      <alignment vertical="center" wrapText="1"/>
    </xf>
    <xf numFmtId="0" fontId="62" fillId="2" borderId="1" xfId="3" applyFont="1" applyFill="1" applyBorder="1" applyAlignment="1">
      <alignment horizontal="left" vertical="center" wrapText="1"/>
    </xf>
    <xf numFmtId="0" fontId="56" fillId="2" borderId="0" xfId="0" applyFont="1" applyFill="1" applyAlignment="1">
      <alignment vertical="center" wrapText="1"/>
    </xf>
    <xf numFmtId="0" fontId="56" fillId="2" borderId="1" xfId="3" applyFont="1" applyFill="1" applyBorder="1" applyAlignment="1">
      <alignment horizontal="center" vertical="center" wrapText="1"/>
    </xf>
    <xf numFmtId="165" fontId="52" fillId="2" borderId="1" xfId="4" applyNumberFormat="1" applyFont="1" applyFill="1" applyBorder="1" applyAlignment="1">
      <alignment horizontal="right" vertical="center"/>
    </xf>
    <xf numFmtId="0" fontId="21" fillId="7" borderId="1" xfId="3" applyFont="1" applyFill="1" applyBorder="1" applyAlignment="1">
      <alignment vertical="center"/>
    </xf>
    <xf numFmtId="0" fontId="45" fillId="2" borderId="1" xfId="3" quotePrefix="1" applyFont="1" applyFill="1" applyBorder="1" applyAlignment="1">
      <alignment horizontal="left" vertical="center" wrapText="1"/>
    </xf>
    <xf numFmtId="0" fontId="62" fillId="2" borderId="6" xfId="0" quotePrefix="1" applyFont="1" applyFill="1" applyBorder="1" applyAlignment="1">
      <alignment wrapText="1"/>
    </xf>
    <xf numFmtId="0" fontId="76" fillId="0" borderId="0" xfId="3" applyFont="1" applyFill="1" applyBorder="1" applyAlignment="1">
      <alignment horizontal="left" vertical="center"/>
    </xf>
    <xf numFmtId="0" fontId="45" fillId="0" borderId="0" xfId="3" applyFont="1" applyFill="1" applyBorder="1" applyAlignment="1">
      <alignment vertical="center"/>
    </xf>
    <xf numFmtId="0" fontId="45" fillId="0" borderId="0" xfId="3" applyFont="1" applyFill="1" applyBorder="1" applyAlignment="1">
      <alignment vertical="center" wrapText="1"/>
    </xf>
    <xf numFmtId="0" fontId="45" fillId="0" borderId="0" xfId="3" applyFont="1" applyFill="1" applyBorder="1" applyAlignment="1">
      <alignment horizontal="left" vertical="center" wrapText="1"/>
    </xf>
    <xf numFmtId="3" fontId="45" fillId="0" borderId="0" xfId="3" applyNumberFormat="1" applyFont="1" applyFill="1" applyBorder="1" applyAlignment="1">
      <alignment horizontal="center" vertical="center" wrapText="1"/>
    </xf>
    <xf numFmtId="167" fontId="60" fillId="0" borderId="0" xfId="6" applyNumberFormat="1" applyFont="1" applyFill="1" applyAlignment="1">
      <alignment horizontal="center" vertical="center"/>
    </xf>
    <xf numFmtId="165" fontId="45" fillId="0" borderId="0" xfId="3" applyNumberFormat="1" applyFont="1" applyFill="1" applyAlignment="1">
      <alignment horizontal="right" vertical="center"/>
    </xf>
    <xf numFmtId="0" fontId="52" fillId="0" borderId="0" xfId="3" applyFont="1" applyFill="1" applyAlignment="1">
      <alignment horizontal="center" vertical="center" wrapText="1"/>
    </xf>
    <xf numFmtId="0" fontId="60" fillId="0" borderId="0" xfId="3" quotePrefix="1" applyFont="1" applyFill="1" applyBorder="1" applyAlignment="1">
      <alignment horizontal="left" vertical="center"/>
    </xf>
    <xf numFmtId="167" fontId="45" fillId="0" borderId="0" xfId="6" applyNumberFormat="1" applyFont="1" applyFill="1" applyAlignment="1">
      <alignment vertical="center"/>
    </xf>
    <xf numFmtId="167" fontId="45" fillId="0" borderId="0" xfId="6" applyNumberFormat="1" applyFont="1" applyFill="1" applyAlignment="1">
      <alignment horizontal="left" vertical="center"/>
    </xf>
    <xf numFmtId="0" fontId="45" fillId="0" borderId="0" xfId="3" applyFont="1" applyFill="1" applyAlignment="1">
      <alignment horizontal="left" vertical="center"/>
    </xf>
    <xf numFmtId="0" fontId="45" fillId="0" borderId="0" xfId="3" applyFont="1" applyFill="1" applyAlignment="1">
      <alignment vertical="center"/>
    </xf>
    <xf numFmtId="167" fontId="51" fillId="0" borderId="0" xfId="6" applyNumberFormat="1" applyFont="1" applyFill="1" applyAlignment="1">
      <alignment horizontal="center" vertical="center"/>
    </xf>
    <xf numFmtId="167" fontId="60" fillId="0" borderId="0" xfId="6" applyNumberFormat="1" applyFont="1" applyFill="1" applyAlignment="1">
      <alignment vertical="center"/>
    </xf>
    <xf numFmtId="167" fontId="60" fillId="0" borderId="0" xfId="6" applyNumberFormat="1" applyFont="1" applyFill="1" applyAlignment="1">
      <alignment horizontal="left" vertical="center"/>
    </xf>
    <xf numFmtId="0" fontId="51" fillId="0" borderId="0" xfId="3" applyFont="1" applyFill="1" applyAlignment="1">
      <alignment horizontal="center" vertical="center"/>
    </xf>
    <xf numFmtId="0" fontId="77" fillId="0" borderId="0" xfId="0" applyFont="1"/>
    <xf numFmtId="0" fontId="78" fillId="0" borderId="0" xfId="0" applyFont="1"/>
    <xf numFmtId="165" fontId="50" fillId="7" borderId="1" xfId="4" applyNumberFormat="1" applyFont="1" applyFill="1" applyBorder="1" applyAlignment="1">
      <alignment horizontal="center" vertical="center"/>
    </xf>
    <xf numFmtId="0" fontId="45" fillId="0" borderId="0" xfId="2" applyFont="1" applyAlignment="1">
      <alignment horizontal="center" vertical="center"/>
    </xf>
    <xf numFmtId="0" fontId="12" fillId="0" borderId="0" xfId="0" applyFont="1" applyAlignment="1">
      <alignment horizontal="center"/>
    </xf>
    <xf numFmtId="0" fontId="6" fillId="2" borderId="0" xfId="0" applyFont="1" applyFill="1" applyBorder="1" applyAlignment="1">
      <alignment horizontal="center" vertical="center"/>
    </xf>
    <xf numFmtId="165" fontId="45" fillId="0" borderId="1" xfId="2" applyNumberFormat="1" applyFont="1" applyBorder="1" applyAlignment="1">
      <alignment horizontal="center" vertical="center"/>
    </xf>
    <xf numFmtId="165" fontId="45" fillId="2" borderId="1" xfId="4" applyNumberFormat="1" applyFont="1" applyFill="1" applyBorder="1" applyAlignment="1">
      <alignment horizontal="center" vertical="center" wrapText="1"/>
    </xf>
    <xf numFmtId="165" fontId="45" fillId="9" borderId="1" xfId="4" applyNumberFormat="1" applyFont="1" applyFill="1" applyBorder="1" applyAlignment="1">
      <alignment horizontal="center" vertical="center" wrapText="1"/>
    </xf>
    <xf numFmtId="165" fontId="45" fillId="5" borderId="1" xfId="4" applyNumberFormat="1" applyFont="1" applyFill="1" applyBorder="1" applyAlignment="1">
      <alignment horizontal="center" vertical="center"/>
    </xf>
    <xf numFmtId="165" fontId="45" fillId="2" borderId="1" xfId="4" applyNumberFormat="1" applyFont="1" applyFill="1" applyBorder="1" applyAlignment="1">
      <alignment horizontal="center" vertical="center"/>
    </xf>
    <xf numFmtId="165" fontId="45" fillId="5" borderId="1" xfId="4" applyNumberFormat="1" applyFont="1" applyFill="1" applyBorder="1" applyAlignment="1">
      <alignment horizontal="center" vertical="center" wrapText="1"/>
    </xf>
    <xf numFmtId="165" fontId="45" fillId="2" borderId="1" xfId="5" applyNumberFormat="1" applyFont="1" applyFill="1" applyBorder="1" applyAlignment="1">
      <alignment horizontal="center" vertical="center" wrapText="1"/>
    </xf>
    <xf numFmtId="165" fontId="21" fillId="2" borderId="1" xfId="4" applyNumberFormat="1" applyFont="1" applyFill="1" applyBorder="1" applyAlignment="1">
      <alignment horizontal="center" vertical="center"/>
    </xf>
    <xf numFmtId="165" fontId="45" fillId="7" borderId="1" xfId="4" applyNumberFormat="1" applyFont="1" applyFill="1" applyBorder="1" applyAlignment="1">
      <alignment horizontal="center" vertical="center" wrapText="1"/>
    </xf>
    <xf numFmtId="165" fontId="45" fillId="2" borderId="1" xfId="4" applyNumberFormat="1" applyFont="1" applyFill="1" applyBorder="1" applyAlignment="1">
      <alignment horizontal="center" vertical="top" wrapText="1"/>
    </xf>
    <xf numFmtId="165" fontId="50" fillId="9" borderId="1" xfId="2" applyNumberFormat="1" applyFont="1" applyFill="1" applyBorder="1" applyAlignment="1">
      <alignment horizontal="center" vertical="center"/>
    </xf>
    <xf numFmtId="165" fontId="45" fillId="8" borderId="1" xfId="2" applyNumberFormat="1" applyFont="1" applyFill="1" applyBorder="1" applyAlignment="1">
      <alignment horizontal="center" vertical="center" wrapText="1"/>
    </xf>
    <xf numFmtId="166" fontId="45" fillId="2" borderId="1" xfId="5" applyNumberFormat="1" applyFont="1" applyFill="1" applyBorder="1" applyAlignment="1">
      <alignment horizontal="center" vertical="center" wrapText="1"/>
    </xf>
    <xf numFmtId="165" fontId="45" fillId="2" borderId="0" xfId="4" applyNumberFormat="1" applyFont="1" applyFill="1" applyBorder="1" applyAlignment="1">
      <alignment horizontal="center" vertical="center" wrapText="1"/>
    </xf>
    <xf numFmtId="0" fontId="50" fillId="2" borderId="1" xfId="4" applyFont="1" applyFill="1" applyBorder="1" applyAlignment="1">
      <alignment horizontal="center" vertical="center"/>
    </xf>
    <xf numFmtId="165" fontId="21" fillId="0" borderId="1" xfId="4" applyNumberFormat="1" applyFont="1" applyBorder="1" applyAlignment="1">
      <alignment horizontal="center" vertical="center"/>
    </xf>
    <xf numFmtId="165" fontId="50" fillId="7" borderId="1" xfId="2" applyNumberFormat="1" applyFont="1" applyFill="1" applyBorder="1" applyAlignment="1">
      <alignment horizontal="center" vertical="center"/>
    </xf>
    <xf numFmtId="166" fontId="45" fillId="2" borderId="1" xfId="2" applyNumberFormat="1" applyFont="1" applyFill="1" applyBorder="1" applyAlignment="1">
      <alignment horizontal="center" vertical="center" wrapText="1"/>
    </xf>
    <xf numFmtId="166" fontId="45" fillId="2" borderId="0" xfId="2" applyNumberFormat="1" applyFont="1" applyFill="1" applyBorder="1" applyAlignment="1">
      <alignment horizontal="center" vertical="center" wrapText="1"/>
    </xf>
    <xf numFmtId="164" fontId="32" fillId="5" borderId="1" xfId="1" applyNumberFormat="1" applyFont="1" applyFill="1" applyBorder="1" applyAlignment="1">
      <alignment horizontal="center" vertical="center" wrapText="1"/>
    </xf>
    <xf numFmtId="164" fontId="4" fillId="2" borderId="1" xfId="1" applyNumberFormat="1" applyFont="1" applyFill="1" applyBorder="1" applyAlignment="1">
      <alignment horizontal="center" vertical="center"/>
    </xf>
    <xf numFmtId="164" fontId="33" fillId="5" borderId="1" xfId="1" applyNumberFormat="1" applyFont="1" applyFill="1" applyBorder="1" applyAlignment="1">
      <alignment horizontal="center" vertical="center" wrapText="1"/>
    </xf>
    <xf numFmtId="164" fontId="11" fillId="2" borderId="0" xfId="1" applyNumberFormat="1" applyFont="1" applyFill="1" applyBorder="1" applyAlignment="1">
      <alignment horizontal="center" vertical="center"/>
    </xf>
    <xf numFmtId="164" fontId="12" fillId="2" borderId="0" xfId="1" applyNumberFormat="1" applyFont="1" applyFill="1" applyBorder="1" applyAlignment="1">
      <alignment horizontal="center" vertical="center"/>
    </xf>
    <xf numFmtId="0" fontId="0" fillId="0" borderId="0" xfId="0" applyBorder="1" applyAlignment="1">
      <alignment horizontal="center"/>
    </xf>
    <xf numFmtId="0" fontId="52" fillId="0" borderId="9" xfId="2" applyFont="1" applyBorder="1" applyAlignment="1">
      <alignment horizontal="center" vertical="center" wrapText="1"/>
    </xf>
    <xf numFmtId="0" fontId="51" fillId="0" borderId="9" xfId="2" applyFont="1" applyBorder="1" applyAlignment="1">
      <alignment horizontal="center" vertical="center" wrapText="1"/>
    </xf>
    <xf numFmtId="0" fontId="52" fillId="0" borderId="9" xfId="2" applyFont="1" applyBorder="1" applyAlignment="1">
      <alignment horizontal="center" vertical="top" wrapText="1"/>
    </xf>
    <xf numFmtId="0" fontId="0" fillId="0" borderId="1" xfId="0" applyBorder="1" applyAlignment="1">
      <alignment vertical="top"/>
    </xf>
    <xf numFmtId="0" fontId="50" fillId="7" borderId="1" xfId="2" applyFont="1" applyFill="1" applyBorder="1" applyAlignment="1">
      <alignment horizontal="center" vertical="center" wrapText="1"/>
    </xf>
    <xf numFmtId="0" fontId="9" fillId="2" borderId="0" xfId="0" quotePrefix="1" applyFont="1" applyFill="1" applyBorder="1" applyAlignment="1">
      <alignment horizontal="left" vertical="center"/>
    </xf>
    <xf numFmtId="0" fontId="9" fillId="2" borderId="0" xfId="0" applyFont="1" applyFill="1" applyBorder="1" applyAlignment="1">
      <alignment horizontal="left" vertical="center"/>
    </xf>
    <xf numFmtId="165" fontId="50" fillId="7" borderId="1" xfId="4" applyNumberFormat="1" applyFont="1" applyFill="1" applyBorder="1" applyAlignment="1">
      <alignment horizontal="center" vertical="center"/>
    </xf>
    <xf numFmtId="0" fontId="45" fillId="8" borderId="1" xfId="2" applyFont="1" applyFill="1" applyBorder="1" applyAlignment="1">
      <alignment horizontal="center" vertical="center" wrapText="1"/>
    </xf>
    <xf numFmtId="0" fontId="45" fillId="8" borderId="1" xfId="2" applyFont="1" applyFill="1" applyBorder="1" applyAlignment="1">
      <alignment vertical="center" wrapText="1"/>
    </xf>
    <xf numFmtId="0" fontId="51" fillId="7" borderId="8" xfId="2" applyFont="1" applyFill="1" applyBorder="1" applyAlignment="1">
      <alignment horizontal="center" vertical="center" wrapText="1"/>
    </xf>
    <xf numFmtId="0" fontId="51" fillId="7" borderId="7" xfId="2" applyFont="1" applyFill="1" applyBorder="1" applyAlignment="1">
      <alignment horizontal="center" vertical="center" wrapText="1"/>
    </xf>
    <xf numFmtId="0" fontId="45" fillId="8" borderId="3" xfId="2" applyFont="1" applyFill="1" applyBorder="1" applyAlignment="1">
      <alignment horizontal="center" vertical="center" wrapText="1"/>
    </xf>
    <xf numFmtId="0" fontId="45" fillId="8" borderId="5" xfId="2" applyFont="1" applyFill="1" applyBorder="1" applyAlignment="1">
      <alignment horizontal="center" vertical="center" wrapText="1"/>
    </xf>
    <xf numFmtId="0" fontId="45" fillId="8" borderId="3" xfId="2" applyFont="1" applyFill="1" applyBorder="1" applyAlignment="1">
      <alignment horizontal="left" vertical="top" wrapText="1"/>
    </xf>
    <xf numFmtId="0" fontId="45" fillId="8" borderId="5" xfId="2" applyFont="1" applyFill="1" applyBorder="1" applyAlignment="1">
      <alignment horizontal="left" vertical="top" wrapText="1"/>
    </xf>
    <xf numFmtId="165" fontId="45" fillId="2" borderId="1" xfId="4" applyNumberFormat="1" applyFont="1" applyFill="1" applyBorder="1" applyAlignment="1">
      <alignment horizontal="center" vertical="center" wrapText="1"/>
    </xf>
    <xf numFmtId="0" fontId="52" fillId="0" borderId="8" xfId="2" applyFont="1" applyBorder="1" applyAlignment="1">
      <alignment horizontal="center" vertical="center" wrapText="1"/>
    </xf>
    <xf numFmtId="0" fontId="52" fillId="0" borderId="7" xfId="2" applyFont="1" applyBorder="1" applyAlignment="1">
      <alignment horizontal="center" vertical="center" wrapText="1"/>
    </xf>
    <xf numFmtId="0" fontId="45" fillId="2" borderId="3" xfId="2" applyFont="1" applyFill="1" applyBorder="1" applyAlignment="1">
      <alignment horizontal="left" vertical="center" wrapText="1"/>
    </xf>
    <xf numFmtId="0" fontId="45" fillId="2" borderId="5" xfId="2" applyFont="1" applyFill="1" applyBorder="1" applyAlignment="1">
      <alignment horizontal="left" vertical="center" wrapText="1"/>
    </xf>
    <xf numFmtId="0" fontId="45" fillId="8" borderId="1" xfId="2" applyFont="1" applyFill="1" applyBorder="1" applyAlignment="1">
      <alignment horizontal="left" vertical="center" wrapText="1"/>
    </xf>
    <xf numFmtId="165" fontId="45" fillId="2" borderId="1" xfId="4" applyNumberFormat="1" applyFont="1" applyFill="1" applyBorder="1" applyAlignment="1">
      <alignment horizontal="center" vertical="center"/>
    </xf>
    <xf numFmtId="0" fontId="45" fillId="8" borderId="1" xfId="2" applyFont="1" applyFill="1" applyBorder="1" applyAlignment="1">
      <alignment horizontal="left" vertical="top" wrapText="1"/>
    </xf>
    <xf numFmtId="0" fontId="12" fillId="0" borderId="0" xfId="3" applyFont="1" applyAlignment="1">
      <alignment horizontal="center"/>
    </xf>
    <xf numFmtId="0" fontId="49" fillId="0" borderId="2" xfId="3" applyFont="1" applyBorder="1" applyAlignment="1">
      <alignment horizontal="center"/>
    </xf>
    <xf numFmtId="0" fontId="48" fillId="0" borderId="0" xfId="3" applyFont="1" applyAlignment="1">
      <alignment horizontal="center"/>
    </xf>
    <xf numFmtId="0" fontId="15"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25" fillId="2" borderId="0" xfId="0" quotePrefix="1" applyFont="1" applyFill="1" applyAlignment="1">
      <alignment horizontal="left" vertical="center"/>
    </xf>
    <xf numFmtId="0" fontId="25" fillId="2" borderId="0" xfId="0" applyFont="1" applyFill="1" applyAlignment="1">
      <alignment horizontal="left" vertical="center"/>
    </xf>
    <xf numFmtId="0" fontId="15" fillId="2" borderId="0" xfId="0" applyFont="1" applyFill="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wrapText="1"/>
    </xf>
    <xf numFmtId="0" fontId="17" fillId="2" borderId="2" xfId="0" applyFont="1" applyFill="1" applyBorder="1" applyAlignment="1">
      <alignment horizontal="right" vertical="center"/>
    </xf>
    <xf numFmtId="0" fontId="51" fillId="7" borderId="3" xfId="2" applyFont="1" applyFill="1" applyBorder="1" applyAlignment="1">
      <alignment horizontal="center" vertical="center" wrapText="1"/>
    </xf>
    <xf numFmtId="0" fontId="51" fillId="7" borderId="5" xfId="2" applyFont="1" applyFill="1" applyBorder="1" applyAlignment="1">
      <alignment horizontal="center" vertical="center" wrapText="1"/>
    </xf>
    <xf numFmtId="0" fontId="52" fillId="0" borderId="3" xfId="2" applyFont="1" applyBorder="1" applyAlignment="1">
      <alignment horizontal="center" vertical="center" wrapText="1"/>
    </xf>
    <xf numFmtId="0" fontId="52" fillId="0" borderId="5" xfId="2" applyFont="1" applyBorder="1" applyAlignment="1">
      <alignment horizontal="center" vertical="center" wrapText="1"/>
    </xf>
    <xf numFmtId="0" fontId="30" fillId="5" borderId="7" xfId="0" applyFont="1" applyFill="1" applyBorder="1" applyAlignment="1">
      <alignment horizontal="center" vertical="center" wrapText="1"/>
    </xf>
    <xf numFmtId="0" fontId="30" fillId="5" borderId="2" xfId="0" applyFont="1" applyFill="1" applyBorder="1" applyAlignment="1">
      <alignment horizontal="center" vertical="center" wrapText="1"/>
    </xf>
    <xf numFmtId="165" fontId="45" fillId="2" borderId="1" xfId="4" applyNumberFormat="1" applyFont="1" applyFill="1" applyBorder="1" applyAlignment="1">
      <alignment vertical="center"/>
    </xf>
    <xf numFmtId="165" fontId="45" fillId="2" borderId="1" xfId="4" applyNumberFormat="1" applyFont="1" applyFill="1" applyBorder="1" applyAlignment="1">
      <alignment horizontal="right" vertical="center" wrapText="1"/>
    </xf>
    <xf numFmtId="0" fontId="12" fillId="0" borderId="0" xfId="3" applyFont="1" applyAlignment="1">
      <alignment horizontal="left"/>
    </xf>
    <xf numFmtId="0" fontId="21" fillId="2" borderId="3" xfId="3" applyFont="1" applyFill="1" applyBorder="1" applyAlignment="1">
      <alignment horizontal="left" vertical="top" wrapText="1"/>
    </xf>
    <xf numFmtId="0" fontId="21" fillId="2" borderId="5" xfId="3" applyFont="1" applyFill="1" applyBorder="1" applyAlignment="1">
      <alignment horizontal="left" vertical="top" wrapText="1"/>
    </xf>
    <xf numFmtId="0" fontId="66" fillId="2" borderId="1" xfId="3" applyFont="1" applyFill="1" applyBorder="1" applyAlignment="1">
      <alignment horizontal="center" vertical="center" wrapText="1"/>
    </xf>
    <xf numFmtId="0" fontId="66" fillId="2" borderId="1" xfId="3" applyFont="1" applyFill="1" applyBorder="1" applyAlignment="1">
      <alignment horizontal="left" vertical="center" wrapText="1"/>
    </xf>
    <xf numFmtId="0" fontId="21" fillId="2" borderId="1" xfId="3" applyFont="1" applyFill="1" applyBorder="1" applyAlignment="1">
      <alignment horizontal="left" vertical="center" wrapText="1"/>
    </xf>
    <xf numFmtId="0" fontId="64" fillId="5" borderId="7" xfId="0" applyFont="1" applyFill="1" applyBorder="1" applyAlignment="1">
      <alignment horizontal="center" vertical="center"/>
    </xf>
    <xf numFmtId="0" fontId="64" fillId="5" borderId="2" xfId="0" applyFont="1" applyFill="1" applyBorder="1" applyAlignment="1">
      <alignment horizontal="center" vertical="center"/>
    </xf>
    <xf numFmtId="165" fontId="21" fillId="2" borderId="1" xfId="4" applyNumberFormat="1" applyFont="1" applyFill="1" applyBorder="1" applyAlignment="1">
      <alignment horizontal="right" vertical="center"/>
    </xf>
    <xf numFmtId="0" fontId="16" fillId="2" borderId="0" xfId="0" applyFont="1" applyFill="1" applyAlignment="1">
      <alignment horizontal="center" vertical="center"/>
    </xf>
    <xf numFmtId="0" fontId="17" fillId="2" borderId="0" xfId="0" applyFont="1" applyFill="1" applyBorder="1" applyAlignment="1">
      <alignment horizontal="right" vertical="center"/>
    </xf>
    <xf numFmtId="0" fontId="21" fillId="2" borderId="3" xfId="3" applyFont="1" applyFill="1" applyBorder="1" applyAlignment="1">
      <alignment horizontal="left" vertical="center" wrapText="1"/>
    </xf>
    <xf numFmtId="0" fontId="21" fillId="2" borderId="5" xfId="3" applyFont="1" applyFill="1" applyBorder="1" applyAlignment="1">
      <alignment horizontal="left" vertical="center" wrapText="1"/>
    </xf>
    <xf numFmtId="0" fontId="21" fillId="2" borderId="1" xfId="3" applyFont="1" applyFill="1" applyBorder="1" applyAlignment="1">
      <alignment horizontal="center" vertical="center" wrapText="1"/>
    </xf>
    <xf numFmtId="0" fontId="21" fillId="2" borderId="1" xfId="3" applyFont="1" applyFill="1" applyBorder="1" applyAlignment="1">
      <alignment horizontal="left" vertical="center"/>
    </xf>
    <xf numFmtId="0" fontId="21" fillId="2" borderId="1" xfId="3" applyFont="1" applyFill="1" applyBorder="1" applyAlignment="1">
      <alignment horizontal="center" vertical="center"/>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78" fillId="0" borderId="0" xfId="0" applyFont="1" applyAlignment="1">
      <alignment horizontal="center"/>
    </xf>
    <xf numFmtId="0" fontId="13" fillId="0" borderId="0" xfId="0" applyFont="1" applyAlignment="1">
      <alignment horizontal="center"/>
    </xf>
    <xf numFmtId="0" fontId="0" fillId="0" borderId="0" xfId="0" applyAlignment="1">
      <alignment horizontal="center"/>
    </xf>
    <xf numFmtId="0" fontId="79" fillId="5" borderId="2" xfId="3" applyFont="1" applyFill="1" applyBorder="1" applyAlignment="1">
      <alignment horizontal="center"/>
    </xf>
    <xf numFmtId="0" fontId="37"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xf>
  </cellXfs>
  <cellStyles count="8">
    <cellStyle name="Comma" xfId="1" builtinId="3"/>
    <cellStyle name="Comma 2" xfId="7"/>
    <cellStyle name="Normal" xfId="0" builtinId="0"/>
    <cellStyle name="Normal 2" xfId="2"/>
    <cellStyle name="Normal 3" xfId="3"/>
    <cellStyle name="Normal 4" xfId="4"/>
    <cellStyle name="Normal 5" xfId="5"/>
    <cellStyle name="Style 1" xfId="6"/>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0</xdr:row>
      <xdr:rowOff>133349</xdr:rowOff>
    </xdr:to>
    <xdr:pic>
      <xdr:nvPicPr>
        <xdr:cNvPr id="5" name="Picture 4" descr="LOGO ISO 9001 2015.jpg"/>
        <xdr:cNvPicPr>
          <a:picLocks noChangeAspect="1"/>
        </xdr:cNvPicPr>
      </xdr:nvPicPr>
      <xdr:blipFill>
        <a:blip xmlns:r="http://schemas.openxmlformats.org/officeDocument/2006/relationships" r:embed="rId1" cstate="print"/>
        <a:stretch>
          <a:fillRect/>
        </a:stretch>
      </xdr:blipFill>
      <xdr:spPr>
        <a:xfrm>
          <a:off x="371475" y="0"/>
          <a:ext cx="0" cy="133349"/>
        </a:xfrm>
        <a:prstGeom prst="rect">
          <a:avLst/>
        </a:prstGeom>
      </xdr:spPr>
    </xdr:pic>
    <xdr:clientData/>
  </xdr:twoCellAnchor>
  <xdr:twoCellAnchor>
    <xdr:from>
      <xdr:col>1</xdr:col>
      <xdr:colOff>276225</xdr:colOff>
      <xdr:row>3</xdr:row>
      <xdr:rowOff>28576</xdr:rowOff>
    </xdr:from>
    <xdr:to>
      <xdr:col>1</xdr:col>
      <xdr:colOff>1276350</xdr:colOff>
      <xdr:row>3</xdr:row>
      <xdr:rowOff>28576</xdr:rowOff>
    </xdr:to>
    <xdr:sp macro="" textlink="">
      <xdr:nvSpPr>
        <xdr:cNvPr id="6" name="Straight Connector 5"/>
        <xdr:cNvSpPr>
          <a:spLocks noChangeShapeType="1"/>
        </xdr:cNvSpPr>
      </xdr:nvSpPr>
      <xdr:spPr bwMode="auto">
        <a:xfrm>
          <a:off x="647700" y="647701"/>
          <a:ext cx="1000125" cy="0"/>
        </a:xfrm>
        <a:prstGeom prst="line">
          <a:avLst/>
        </a:prstGeom>
        <a:noFill/>
        <a:ln w="635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4</xdr:col>
      <xdr:colOff>323849</xdr:colOff>
      <xdr:row>3</xdr:row>
      <xdr:rowOff>76199</xdr:rowOff>
    </xdr:from>
    <xdr:to>
      <xdr:col>6</xdr:col>
      <xdr:colOff>123825</xdr:colOff>
      <xdr:row>3</xdr:row>
      <xdr:rowOff>76200</xdr:rowOff>
    </xdr:to>
    <xdr:sp macro="" textlink="">
      <xdr:nvSpPr>
        <xdr:cNvPr id="7" name="Straight Connector 6"/>
        <xdr:cNvSpPr>
          <a:spLocks noChangeShapeType="1"/>
        </xdr:cNvSpPr>
      </xdr:nvSpPr>
      <xdr:spPr bwMode="auto">
        <a:xfrm>
          <a:off x="4962524" y="695324"/>
          <a:ext cx="1619251" cy="1"/>
        </a:xfrm>
        <a:prstGeom prst="line">
          <a:avLst/>
        </a:prstGeom>
        <a:noFill/>
        <a:ln w="635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133350</xdr:colOff>
      <xdr:row>186</xdr:row>
      <xdr:rowOff>819150</xdr:rowOff>
    </xdr:from>
    <xdr:to>
      <xdr:col>4</xdr:col>
      <xdr:colOff>861484</xdr:colOff>
      <xdr:row>186</xdr:row>
      <xdr:rowOff>821267</xdr:rowOff>
    </xdr:to>
    <xdr:pic>
      <xdr:nvPicPr>
        <xdr:cNvPr id="8" name="Picture 3"/>
        <xdr:cNvPicPr>
          <a:picLocks noChangeAspect="1" noChangeArrowheads="1"/>
        </xdr:cNvPicPr>
      </xdr:nvPicPr>
      <xdr:blipFill>
        <a:blip xmlns:r="http://schemas.openxmlformats.org/officeDocument/2006/relationships" r:embed="rId2"/>
        <a:srcRect/>
        <a:stretch>
          <a:fillRect/>
        </a:stretch>
      </xdr:blipFill>
      <xdr:spPr bwMode="auto">
        <a:xfrm>
          <a:off x="3829050" y="90125550"/>
          <a:ext cx="1566334" cy="2169583"/>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0</xdr:row>
      <xdr:rowOff>133349</xdr:rowOff>
    </xdr:to>
    <xdr:pic>
      <xdr:nvPicPr>
        <xdr:cNvPr id="2" name="Picture 1" descr="LOGO ISO 9001 2015.jpg"/>
        <xdr:cNvPicPr>
          <a:picLocks noChangeAspect="1"/>
        </xdr:cNvPicPr>
      </xdr:nvPicPr>
      <xdr:blipFill>
        <a:blip xmlns:r="http://schemas.openxmlformats.org/officeDocument/2006/relationships" r:embed="rId1" cstate="print"/>
        <a:stretch>
          <a:fillRect/>
        </a:stretch>
      </xdr:blipFill>
      <xdr:spPr>
        <a:xfrm>
          <a:off x="371475" y="0"/>
          <a:ext cx="0" cy="133349"/>
        </a:xfrm>
        <a:prstGeom prst="rect">
          <a:avLst/>
        </a:prstGeom>
      </xdr:spPr>
    </xdr:pic>
    <xdr:clientData/>
  </xdr:twoCellAnchor>
  <xdr:twoCellAnchor>
    <xdr:from>
      <xdr:col>1</xdr:col>
      <xdr:colOff>276225</xdr:colOff>
      <xdr:row>3</xdr:row>
      <xdr:rowOff>28576</xdr:rowOff>
    </xdr:from>
    <xdr:to>
      <xdr:col>1</xdr:col>
      <xdr:colOff>1276350</xdr:colOff>
      <xdr:row>3</xdr:row>
      <xdr:rowOff>28576</xdr:rowOff>
    </xdr:to>
    <xdr:sp macro="" textlink="">
      <xdr:nvSpPr>
        <xdr:cNvPr id="3" name="Straight Connector 2"/>
        <xdr:cNvSpPr>
          <a:spLocks noChangeShapeType="1"/>
        </xdr:cNvSpPr>
      </xdr:nvSpPr>
      <xdr:spPr bwMode="auto">
        <a:xfrm>
          <a:off x="647700" y="647701"/>
          <a:ext cx="1000125" cy="0"/>
        </a:xfrm>
        <a:prstGeom prst="line">
          <a:avLst/>
        </a:prstGeom>
        <a:noFill/>
        <a:ln w="635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4</xdr:col>
      <xdr:colOff>1142999</xdr:colOff>
      <xdr:row>3</xdr:row>
      <xdr:rowOff>66675</xdr:rowOff>
    </xdr:from>
    <xdr:to>
      <xdr:col>4</xdr:col>
      <xdr:colOff>2771774</xdr:colOff>
      <xdr:row>3</xdr:row>
      <xdr:rowOff>66675</xdr:rowOff>
    </xdr:to>
    <xdr:sp macro="" textlink="">
      <xdr:nvSpPr>
        <xdr:cNvPr id="4" name="Straight Connector 3"/>
        <xdr:cNvSpPr>
          <a:spLocks noChangeShapeType="1"/>
        </xdr:cNvSpPr>
      </xdr:nvSpPr>
      <xdr:spPr bwMode="auto">
        <a:xfrm>
          <a:off x="6162674" y="685800"/>
          <a:ext cx="1628775" cy="0"/>
        </a:xfrm>
        <a:prstGeom prst="line">
          <a:avLst/>
        </a:prstGeom>
        <a:noFill/>
        <a:ln w="635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133350</xdr:colOff>
      <xdr:row>252</xdr:row>
      <xdr:rowOff>819150</xdr:rowOff>
    </xdr:from>
    <xdr:to>
      <xdr:col>4</xdr:col>
      <xdr:colOff>1404409</xdr:colOff>
      <xdr:row>252</xdr:row>
      <xdr:rowOff>821267</xdr:rowOff>
    </xdr:to>
    <xdr:pic>
      <xdr:nvPicPr>
        <xdr:cNvPr id="5" name="Picture 3"/>
        <xdr:cNvPicPr>
          <a:picLocks noChangeAspect="1" noChangeArrowheads="1"/>
        </xdr:cNvPicPr>
      </xdr:nvPicPr>
      <xdr:blipFill>
        <a:blip xmlns:r="http://schemas.openxmlformats.org/officeDocument/2006/relationships" r:embed="rId2"/>
        <a:srcRect/>
        <a:stretch>
          <a:fillRect/>
        </a:stretch>
      </xdr:blipFill>
      <xdr:spPr bwMode="auto">
        <a:xfrm>
          <a:off x="3829050" y="90125550"/>
          <a:ext cx="1566334" cy="2169583"/>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0</xdr:row>
      <xdr:rowOff>133349</xdr:rowOff>
    </xdr:to>
    <xdr:pic>
      <xdr:nvPicPr>
        <xdr:cNvPr id="2" name="Picture 1" descr="LOGO ISO 9001 2015.jpg"/>
        <xdr:cNvPicPr>
          <a:picLocks noChangeAspect="1"/>
        </xdr:cNvPicPr>
      </xdr:nvPicPr>
      <xdr:blipFill>
        <a:blip xmlns:r="http://schemas.openxmlformats.org/officeDocument/2006/relationships" r:embed="rId1" cstate="print"/>
        <a:stretch>
          <a:fillRect/>
        </a:stretch>
      </xdr:blipFill>
      <xdr:spPr>
        <a:xfrm>
          <a:off x="609600" y="0"/>
          <a:ext cx="0" cy="133349"/>
        </a:xfrm>
        <a:prstGeom prst="rect">
          <a:avLst/>
        </a:prstGeom>
      </xdr:spPr>
    </xdr:pic>
    <xdr:clientData/>
  </xdr:twoCellAnchor>
  <xdr:twoCellAnchor>
    <xdr:from>
      <xdr:col>1</xdr:col>
      <xdr:colOff>276225</xdr:colOff>
      <xdr:row>3</xdr:row>
      <xdr:rowOff>28576</xdr:rowOff>
    </xdr:from>
    <xdr:to>
      <xdr:col>1</xdr:col>
      <xdr:colOff>1276350</xdr:colOff>
      <xdr:row>3</xdr:row>
      <xdr:rowOff>28576</xdr:rowOff>
    </xdr:to>
    <xdr:sp macro="" textlink="">
      <xdr:nvSpPr>
        <xdr:cNvPr id="3" name="Straight Connector 2"/>
        <xdr:cNvSpPr>
          <a:spLocks noChangeShapeType="1"/>
        </xdr:cNvSpPr>
      </xdr:nvSpPr>
      <xdr:spPr bwMode="auto">
        <a:xfrm>
          <a:off x="885825" y="647701"/>
          <a:ext cx="1000125" cy="0"/>
        </a:xfrm>
        <a:prstGeom prst="line">
          <a:avLst/>
        </a:prstGeom>
        <a:noFill/>
        <a:ln w="635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4</xdr:col>
      <xdr:colOff>609599</xdr:colOff>
      <xdr:row>3</xdr:row>
      <xdr:rowOff>66674</xdr:rowOff>
    </xdr:from>
    <xdr:to>
      <xdr:col>5</xdr:col>
      <xdr:colOff>781050</xdr:colOff>
      <xdr:row>3</xdr:row>
      <xdr:rowOff>66675</xdr:rowOff>
    </xdr:to>
    <xdr:sp macro="" textlink="">
      <xdr:nvSpPr>
        <xdr:cNvPr id="4" name="Straight Connector 3"/>
        <xdr:cNvSpPr>
          <a:spLocks noChangeShapeType="1"/>
        </xdr:cNvSpPr>
      </xdr:nvSpPr>
      <xdr:spPr bwMode="auto">
        <a:xfrm>
          <a:off x="5381624" y="685799"/>
          <a:ext cx="1981201" cy="1"/>
        </a:xfrm>
        <a:prstGeom prst="line">
          <a:avLst/>
        </a:prstGeom>
        <a:noFill/>
        <a:ln w="635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0</xdr:row>
      <xdr:rowOff>133349</xdr:rowOff>
    </xdr:to>
    <xdr:pic>
      <xdr:nvPicPr>
        <xdr:cNvPr id="2" name="Picture 1" descr="LOGO ISO 9001 2015.jpg"/>
        <xdr:cNvPicPr>
          <a:picLocks noChangeAspect="1"/>
        </xdr:cNvPicPr>
      </xdr:nvPicPr>
      <xdr:blipFill>
        <a:blip xmlns:r="http://schemas.openxmlformats.org/officeDocument/2006/relationships" r:embed="rId1" cstate="print"/>
        <a:stretch>
          <a:fillRect/>
        </a:stretch>
      </xdr:blipFill>
      <xdr:spPr>
        <a:xfrm>
          <a:off x="590550" y="0"/>
          <a:ext cx="0" cy="133349"/>
        </a:xfrm>
        <a:prstGeom prst="rect">
          <a:avLst/>
        </a:prstGeom>
      </xdr:spPr>
    </xdr:pic>
    <xdr:clientData/>
  </xdr:twoCellAnchor>
  <xdr:twoCellAnchor>
    <xdr:from>
      <xdr:col>1</xdr:col>
      <xdr:colOff>276225</xdr:colOff>
      <xdr:row>3</xdr:row>
      <xdr:rowOff>28576</xdr:rowOff>
    </xdr:from>
    <xdr:to>
      <xdr:col>1</xdr:col>
      <xdr:colOff>1276350</xdr:colOff>
      <xdr:row>3</xdr:row>
      <xdr:rowOff>28576</xdr:rowOff>
    </xdr:to>
    <xdr:sp macro="" textlink="">
      <xdr:nvSpPr>
        <xdr:cNvPr id="3" name="Straight Connector 2"/>
        <xdr:cNvSpPr>
          <a:spLocks noChangeShapeType="1"/>
        </xdr:cNvSpPr>
      </xdr:nvSpPr>
      <xdr:spPr bwMode="auto">
        <a:xfrm>
          <a:off x="866775" y="647701"/>
          <a:ext cx="1000125" cy="0"/>
        </a:xfrm>
        <a:prstGeom prst="line">
          <a:avLst/>
        </a:prstGeom>
        <a:noFill/>
        <a:ln w="635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4</xdr:col>
      <xdr:colOff>85724</xdr:colOff>
      <xdr:row>3</xdr:row>
      <xdr:rowOff>114300</xdr:rowOff>
    </xdr:from>
    <xdr:to>
      <xdr:col>6</xdr:col>
      <xdr:colOff>95249</xdr:colOff>
      <xdr:row>3</xdr:row>
      <xdr:rowOff>133350</xdr:rowOff>
    </xdr:to>
    <xdr:sp macro="" textlink="">
      <xdr:nvSpPr>
        <xdr:cNvPr id="4" name="Straight Connector 3"/>
        <xdr:cNvSpPr>
          <a:spLocks noChangeShapeType="1"/>
        </xdr:cNvSpPr>
      </xdr:nvSpPr>
      <xdr:spPr bwMode="auto">
        <a:xfrm>
          <a:off x="5924549" y="733425"/>
          <a:ext cx="2028825" cy="19050"/>
        </a:xfrm>
        <a:prstGeom prst="line">
          <a:avLst/>
        </a:prstGeom>
        <a:noFill/>
        <a:ln w="635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9"/>
  <sheetViews>
    <sheetView view="pageBreakPreview" zoomScaleNormal="100" zoomScaleSheetLayoutView="100" workbookViewId="0">
      <selection activeCell="E25" sqref="E25"/>
    </sheetView>
  </sheetViews>
  <sheetFormatPr defaultColWidth="8.7109375" defaultRowHeight="15"/>
  <cols>
    <col min="1" max="1" width="5.5703125" style="149" customWidth="1"/>
    <col min="2" max="2" width="25.5703125" style="149" customWidth="1"/>
    <col min="3" max="3" width="7.5703125" style="149" customWidth="1"/>
    <col min="4" max="4" width="9.85546875" style="149" customWidth="1"/>
    <col min="5" max="5" width="26.42578125" style="149" customWidth="1"/>
    <col min="6" max="6" width="14.42578125" style="149" customWidth="1"/>
    <col min="7" max="7" width="17.42578125" style="368" customWidth="1"/>
    <col min="8" max="8" width="8.7109375" style="149"/>
    <col min="9" max="9" width="19.5703125" style="149" customWidth="1"/>
    <col min="10" max="10" width="12.140625" style="149" customWidth="1"/>
    <col min="11" max="16384" width="8.7109375" style="149"/>
  </cols>
  <sheetData>
    <row r="1" spans="1:10" s="179" customFormat="1" ht="13.5" customHeight="1">
      <c r="A1" s="176"/>
      <c r="B1" s="176"/>
      <c r="C1" s="176"/>
      <c r="D1" s="177"/>
      <c r="E1" s="176"/>
      <c r="F1" s="176"/>
      <c r="G1" s="341"/>
      <c r="H1" s="178"/>
    </row>
    <row r="2" spans="1:10" s="181" customFormat="1" ht="15.75">
      <c r="A2" s="180" t="s">
        <v>650</v>
      </c>
      <c r="B2" s="180"/>
      <c r="C2" s="395" t="s">
        <v>651</v>
      </c>
      <c r="D2" s="395"/>
      <c r="E2" s="395"/>
      <c r="F2" s="395"/>
      <c r="G2" s="395"/>
      <c r="H2" s="395"/>
    </row>
    <row r="3" spans="1:10" s="181" customFormat="1" ht="19.5" customHeight="1">
      <c r="A3" s="182" t="s">
        <v>652</v>
      </c>
      <c r="B3" s="180"/>
      <c r="C3" s="395" t="s">
        <v>653</v>
      </c>
      <c r="D3" s="395"/>
      <c r="E3" s="395"/>
      <c r="F3" s="395"/>
      <c r="G3" s="395"/>
      <c r="H3" s="395"/>
    </row>
    <row r="4" spans="1:10" s="181" customFormat="1" ht="15.75">
      <c r="A4" s="183"/>
      <c r="B4" s="184"/>
      <c r="C4" s="183"/>
      <c r="D4" s="184"/>
      <c r="G4" s="342"/>
    </row>
    <row r="5" spans="1:10" ht="31.5" customHeight="1">
      <c r="A5" s="396" t="s">
        <v>618</v>
      </c>
      <c r="B5" s="396"/>
      <c r="C5" s="396"/>
      <c r="D5" s="396"/>
      <c r="E5" s="396"/>
      <c r="F5" s="396"/>
      <c r="G5" s="396"/>
      <c r="H5" s="396"/>
    </row>
    <row r="6" spans="1:10" ht="17.25">
      <c r="A6" s="397" t="s">
        <v>0</v>
      </c>
      <c r="B6" s="397"/>
      <c r="C6" s="397"/>
      <c r="D6" s="397"/>
      <c r="E6" s="397"/>
      <c r="F6" s="397"/>
      <c r="G6" s="397"/>
      <c r="H6" s="397"/>
    </row>
    <row r="7" spans="1:10" ht="19.5">
      <c r="A7" s="150"/>
      <c r="B7" s="150"/>
      <c r="C7" s="150"/>
      <c r="D7" s="150"/>
      <c r="E7" s="150"/>
      <c r="F7" s="150"/>
      <c r="G7" s="343"/>
    </row>
    <row r="8" spans="1:10" s="181" customFormat="1" ht="28.5" customHeight="1">
      <c r="A8" s="393" t="s">
        <v>1896</v>
      </c>
      <c r="B8" s="393"/>
      <c r="C8" s="393"/>
      <c r="D8" s="393"/>
      <c r="E8" s="393"/>
      <c r="F8" s="393"/>
      <c r="G8" s="393"/>
      <c r="H8" s="393"/>
    </row>
    <row r="9" spans="1:10" s="181" customFormat="1" ht="28.5" customHeight="1">
      <c r="A9" s="393" t="s">
        <v>1897</v>
      </c>
      <c r="B9" s="393"/>
      <c r="C9" s="393"/>
      <c r="D9" s="393"/>
      <c r="E9" s="393"/>
      <c r="F9" s="393"/>
      <c r="G9" s="393"/>
      <c r="H9" s="393"/>
    </row>
    <row r="10" spans="1:10" s="181" customFormat="1" ht="28.5" customHeight="1">
      <c r="A10" s="393" t="s">
        <v>1898</v>
      </c>
      <c r="B10" s="393"/>
      <c r="C10" s="393"/>
      <c r="D10" s="393"/>
      <c r="E10" s="393"/>
      <c r="F10" s="393"/>
      <c r="G10" s="393"/>
      <c r="H10" s="393"/>
    </row>
    <row r="11" spans="1:10" s="188" customFormat="1" ht="28.5" customHeight="1">
      <c r="A11" s="394" t="s">
        <v>1899</v>
      </c>
      <c r="B11" s="394"/>
      <c r="C11" s="394"/>
      <c r="D11" s="394"/>
      <c r="E11" s="394"/>
      <c r="F11" s="394"/>
      <c r="G11" s="394"/>
      <c r="H11" s="394"/>
    </row>
    <row r="12" spans="1:10" ht="45.95" customHeight="1">
      <c r="A12" s="1" t="s">
        <v>1</v>
      </c>
      <c r="B12" s="1" t="s">
        <v>2</v>
      </c>
      <c r="C12" s="1" t="s">
        <v>3</v>
      </c>
      <c r="D12" s="1" t="s">
        <v>4</v>
      </c>
      <c r="E12" s="6" t="s">
        <v>620</v>
      </c>
      <c r="F12" s="1" t="s">
        <v>623</v>
      </c>
      <c r="G12" s="1" t="s">
        <v>622</v>
      </c>
    </row>
    <row r="13" spans="1:10" s="151" customFormat="1" ht="36.950000000000003" customHeight="1">
      <c r="A13" s="63" t="s">
        <v>5</v>
      </c>
      <c r="B13" s="64" t="s">
        <v>6</v>
      </c>
      <c r="C13" s="65"/>
      <c r="D13" s="65"/>
      <c r="E13" s="66">
        <f>E17+E16+E15+E14</f>
        <v>990000</v>
      </c>
      <c r="F13" s="66"/>
      <c r="G13" s="363"/>
    </row>
    <row r="14" spans="1:10" ht="68.25" customHeight="1">
      <c r="A14" s="2">
        <v>1</v>
      </c>
      <c r="B14" s="158" t="s">
        <v>7</v>
      </c>
      <c r="C14" s="2" t="s">
        <v>8</v>
      </c>
      <c r="D14" s="2">
        <v>1</v>
      </c>
      <c r="E14" s="7">
        <v>183000</v>
      </c>
      <c r="F14" s="7"/>
      <c r="G14" s="364"/>
      <c r="J14" s="152"/>
    </row>
    <row r="15" spans="1:10" ht="67.5" customHeight="1">
      <c r="A15" s="2">
        <v>2</v>
      </c>
      <c r="B15" s="159" t="s">
        <v>9</v>
      </c>
      <c r="C15" s="5" t="s">
        <v>8</v>
      </c>
      <c r="D15" s="5">
        <v>1</v>
      </c>
      <c r="E15" s="7">
        <v>640000</v>
      </c>
      <c r="F15" s="7"/>
      <c r="G15" s="364"/>
      <c r="J15" s="152"/>
    </row>
    <row r="16" spans="1:10" ht="36.950000000000003" customHeight="1">
      <c r="A16" s="3">
        <v>3</v>
      </c>
      <c r="B16" s="159" t="s">
        <v>10</v>
      </c>
      <c r="C16" s="5" t="s">
        <v>8</v>
      </c>
      <c r="D16" s="5">
        <v>1</v>
      </c>
      <c r="E16" s="7">
        <v>93000</v>
      </c>
      <c r="F16" s="7"/>
      <c r="G16" s="364"/>
      <c r="J16" s="152"/>
    </row>
    <row r="17" spans="1:10" ht="36.950000000000003" customHeight="1">
      <c r="A17" s="3">
        <v>4</v>
      </c>
      <c r="B17" s="159" t="s">
        <v>11</v>
      </c>
      <c r="C17" s="5" t="s">
        <v>8</v>
      </c>
      <c r="D17" s="5">
        <v>1</v>
      </c>
      <c r="E17" s="7">
        <v>74000</v>
      </c>
      <c r="F17" s="7"/>
      <c r="G17" s="364"/>
      <c r="J17" s="152"/>
    </row>
    <row r="18" spans="1:10" s="151" customFormat="1" ht="36.950000000000003" customHeight="1">
      <c r="A18" s="63" t="s">
        <v>12</v>
      </c>
      <c r="B18" s="64" t="s">
        <v>13</v>
      </c>
      <c r="C18" s="65"/>
      <c r="D18" s="65"/>
      <c r="E18" s="66"/>
      <c r="F18" s="66"/>
      <c r="G18" s="363"/>
    </row>
    <row r="19" spans="1:10" ht="36.950000000000003" customHeight="1">
      <c r="A19" s="3">
        <v>1</v>
      </c>
      <c r="B19" s="159" t="s">
        <v>14</v>
      </c>
      <c r="C19" s="5" t="s">
        <v>8</v>
      </c>
      <c r="D19" s="5">
        <v>1</v>
      </c>
      <c r="E19" s="7">
        <v>262000</v>
      </c>
      <c r="F19" s="7"/>
      <c r="G19" s="364"/>
      <c r="J19" s="152"/>
    </row>
    <row r="20" spans="1:10" ht="36.950000000000003" customHeight="1">
      <c r="A20" s="3">
        <v>2</v>
      </c>
      <c r="B20" s="159" t="s">
        <v>15</v>
      </c>
      <c r="C20" s="5" t="s">
        <v>8</v>
      </c>
      <c r="D20" s="5">
        <v>1</v>
      </c>
      <c r="E20" s="7">
        <v>16000</v>
      </c>
      <c r="F20" s="7"/>
      <c r="G20" s="364"/>
      <c r="J20" s="152"/>
    </row>
    <row r="21" spans="1:10" ht="36.950000000000003" customHeight="1">
      <c r="A21" s="3">
        <v>3</v>
      </c>
      <c r="B21" s="159" t="s">
        <v>16</v>
      </c>
      <c r="C21" s="5" t="s">
        <v>8</v>
      </c>
      <c r="D21" s="5">
        <v>1</v>
      </c>
      <c r="E21" s="7">
        <v>15000</v>
      </c>
      <c r="F21" s="7"/>
      <c r="G21" s="364"/>
      <c r="J21" s="152"/>
    </row>
    <row r="22" spans="1:10" ht="36.950000000000003" customHeight="1">
      <c r="A22" s="3">
        <v>4</v>
      </c>
      <c r="B22" s="159" t="s">
        <v>17</v>
      </c>
      <c r="C22" s="5" t="s">
        <v>8</v>
      </c>
      <c r="D22" s="5">
        <v>1</v>
      </c>
      <c r="E22" s="7">
        <v>17000</v>
      </c>
      <c r="F22" s="7"/>
      <c r="G22" s="364"/>
      <c r="J22" s="152"/>
    </row>
    <row r="23" spans="1:10" ht="36.950000000000003" customHeight="1">
      <c r="A23" s="3">
        <v>5</v>
      </c>
      <c r="B23" s="159" t="s">
        <v>18</v>
      </c>
      <c r="C23" s="5" t="s">
        <v>8</v>
      </c>
      <c r="D23" s="5">
        <v>1</v>
      </c>
      <c r="E23" s="7">
        <v>14000</v>
      </c>
      <c r="F23" s="7"/>
      <c r="G23" s="364"/>
      <c r="J23" s="152"/>
    </row>
    <row r="24" spans="1:10" s="151" customFormat="1" ht="36.950000000000003" customHeight="1">
      <c r="A24" s="63" t="s">
        <v>19</v>
      </c>
      <c r="B24" s="64" t="s">
        <v>216</v>
      </c>
      <c r="C24" s="65"/>
      <c r="D24" s="65"/>
      <c r="E24" s="66">
        <f>E25+E26+E27+E28+E29</f>
        <v>557000</v>
      </c>
      <c r="F24" s="66"/>
      <c r="G24" s="363"/>
    </row>
    <row r="25" spans="1:10" ht="36.950000000000003" customHeight="1">
      <c r="A25" s="3">
        <v>1</v>
      </c>
      <c r="B25" s="158" t="s">
        <v>20</v>
      </c>
      <c r="C25" s="2" t="s">
        <v>21</v>
      </c>
      <c r="D25" s="2">
        <v>1</v>
      </c>
      <c r="E25" s="7">
        <v>13000</v>
      </c>
      <c r="F25" s="7"/>
      <c r="G25" s="364"/>
      <c r="J25" s="152"/>
    </row>
    <row r="26" spans="1:10" ht="36.950000000000003" customHeight="1">
      <c r="A26" s="3">
        <v>2</v>
      </c>
      <c r="B26" s="158" t="s">
        <v>22</v>
      </c>
      <c r="C26" s="2" t="s">
        <v>23</v>
      </c>
      <c r="D26" s="2">
        <v>1</v>
      </c>
      <c r="E26" s="7">
        <v>25000</v>
      </c>
      <c r="F26" s="7"/>
      <c r="G26" s="364"/>
      <c r="J26" s="152"/>
    </row>
    <row r="27" spans="1:10" ht="36.950000000000003" customHeight="1">
      <c r="A27" s="3">
        <v>3</v>
      </c>
      <c r="B27" s="158" t="s">
        <v>24</v>
      </c>
      <c r="C27" s="2" t="s">
        <v>8</v>
      </c>
      <c r="D27" s="2">
        <v>1</v>
      </c>
      <c r="E27" s="7">
        <v>101000</v>
      </c>
      <c r="F27" s="7"/>
      <c r="G27" s="364"/>
      <c r="J27" s="152"/>
    </row>
    <row r="28" spans="1:10" ht="36.950000000000003" customHeight="1">
      <c r="A28" s="3">
        <v>4</v>
      </c>
      <c r="B28" s="159" t="s">
        <v>25</v>
      </c>
      <c r="C28" s="5" t="s">
        <v>8</v>
      </c>
      <c r="D28" s="5">
        <v>1</v>
      </c>
      <c r="E28" s="7">
        <v>71000</v>
      </c>
      <c r="F28" s="7"/>
      <c r="G28" s="364"/>
      <c r="J28" s="152"/>
    </row>
    <row r="29" spans="1:10" ht="36.950000000000003" customHeight="1">
      <c r="A29" s="3">
        <v>5</v>
      </c>
      <c r="B29" s="158" t="s">
        <v>26</v>
      </c>
      <c r="C29" s="2" t="s">
        <v>23</v>
      </c>
      <c r="D29" s="2">
        <v>1</v>
      </c>
      <c r="E29" s="7">
        <v>347000</v>
      </c>
      <c r="F29" s="7"/>
      <c r="G29" s="364"/>
      <c r="J29" s="152"/>
    </row>
    <row r="30" spans="1:10" ht="36.950000000000003" customHeight="1">
      <c r="A30" s="4">
        <v>6</v>
      </c>
      <c r="B30" s="159" t="s">
        <v>27</v>
      </c>
      <c r="C30" s="5" t="s">
        <v>28</v>
      </c>
      <c r="D30" s="5">
        <v>1</v>
      </c>
      <c r="E30" s="9" t="s">
        <v>29</v>
      </c>
      <c r="F30" s="9"/>
      <c r="G30" s="9"/>
      <c r="J30" s="152"/>
    </row>
    <row r="31" spans="1:10" s="151" customFormat="1" ht="36.950000000000003" customHeight="1">
      <c r="A31" s="63" t="s">
        <v>30</v>
      </c>
      <c r="B31" s="64" t="s">
        <v>31</v>
      </c>
      <c r="C31" s="65"/>
      <c r="D31" s="65"/>
      <c r="E31" s="66"/>
      <c r="F31" s="66"/>
      <c r="G31" s="363"/>
    </row>
    <row r="32" spans="1:10" ht="36.950000000000003" customHeight="1">
      <c r="A32" s="2">
        <v>1</v>
      </c>
      <c r="B32" s="158" t="s">
        <v>32</v>
      </c>
      <c r="C32" s="2" t="s">
        <v>23</v>
      </c>
      <c r="D32" s="2">
        <v>1</v>
      </c>
      <c r="E32" s="7">
        <v>28000</v>
      </c>
      <c r="F32" s="7"/>
      <c r="G32" s="364"/>
      <c r="J32" s="152"/>
    </row>
    <row r="33" spans="1:10" ht="36.950000000000003" customHeight="1">
      <c r="A33" s="2">
        <v>2</v>
      </c>
      <c r="B33" s="158" t="s">
        <v>33</v>
      </c>
      <c r="C33" s="2" t="s">
        <v>23</v>
      </c>
      <c r="D33" s="2">
        <v>1</v>
      </c>
      <c r="E33" s="7">
        <v>219000</v>
      </c>
      <c r="F33" s="7"/>
      <c r="G33" s="364"/>
      <c r="J33" s="152"/>
    </row>
    <row r="34" spans="1:10" ht="36.950000000000003" customHeight="1">
      <c r="A34" s="2">
        <v>3</v>
      </c>
      <c r="B34" s="158" t="s">
        <v>34</v>
      </c>
      <c r="C34" s="2" t="s">
        <v>23</v>
      </c>
      <c r="D34" s="2">
        <v>1</v>
      </c>
      <c r="E34" s="7">
        <v>71000</v>
      </c>
      <c r="F34" s="7"/>
      <c r="G34" s="364"/>
      <c r="J34" s="152"/>
    </row>
    <row r="35" spans="1:10" ht="36.950000000000003" customHeight="1">
      <c r="A35" s="2">
        <v>4</v>
      </c>
      <c r="B35" s="158" t="s">
        <v>35</v>
      </c>
      <c r="C35" s="2" t="s">
        <v>23</v>
      </c>
      <c r="D35" s="2">
        <v>1</v>
      </c>
      <c r="E35" s="7">
        <v>287000</v>
      </c>
      <c r="F35" s="7"/>
      <c r="G35" s="364"/>
      <c r="J35" s="152"/>
    </row>
    <row r="36" spans="1:10" ht="36.950000000000003" customHeight="1">
      <c r="A36" s="2">
        <v>5</v>
      </c>
      <c r="B36" s="158" t="s">
        <v>36</v>
      </c>
      <c r="C36" s="2" t="s">
        <v>8</v>
      </c>
      <c r="D36" s="2">
        <v>1</v>
      </c>
      <c r="E36" s="7">
        <v>2331000</v>
      </c>
      <c r="F36" s="7"/>
      <c r="G36" s="364"/>
      <c r="J36" s="152"/>
    </row>
    <row r="37" spans="1:10" ht="36.950000000000003" customHeight="1">
      <c r="A37" s="5">
        <v>6</v>
      </c>
      <c r="B37" s="159" t="s">
        <v>37</v>
      </c>
      <c r="C37" s="5" t="s">
        <v>8</v>
      </c>
      <c r="D37" s="5">
        <v>1</v>
      </c>
      <c r="E37" s="9" t="s">
        <v>29</v>
      </c>
      <c r="F37" s="9"/>
      <c r="G37" s="9"/>
    </row>
    <row r="38" spans="1:10" s="151" customFormat="1" ht="36.950000000000003" customHeight="1">
      <c r="A38" s="63" t="s">
        <v>38</v>
      </c>
      <c r="B38" s="64" t="s">
        <v>217</v>
      </c>
      <c r="C38" s="65"/>
      <c r="D38" s="65"/>
      <c r="E38" s="66"/>
      <c r="F38" s="66"/>
      <c r="G38" s="363"/>
    </row>
    <row r="39" spans="1:10" ht="36.950000000000003" customHeight="1">
      <c r="A39" s="2">
        <v>1</v>
      </c>
      <c r="B39" s="159" t="s">
        <v>39</v>
      </c>
      <c r="C39" s="5" t="s">
        <v>8</v>
      </c>
      <c r="D39" s="5">
        <v>1</v>
      </c>
      <c r="E39" s="7">
        <v>30000</v>
      </c>
      <c r="F39" s="7"/>
      <c r="G39" s="364"/>
      <c r="J39" s="152"/>
    </row>
    <row r="40" spans="1:10" ht="36.950000000000003" customHeight="1">
      <c r="A40" s="2">
        <v>2</v>
      </c>
      <c r="B40" s="159" t="s">
        <v>40</v>
      </c>
      <c r="C40" s="5" t="s">
        <v>8</v>
      </c>
      <c r="D40" s="5">
        <v>1</v>
      </c>
      <c r="E40" s="7">
        <v>14000</v>
      </c>
      <c r="F40" s="7"/>
      <c r="G40" s="364"/>
      <c r="J40" s="152"/>
    </row>
    <row r="41" spans="1:10" ht="36.950000000000003" customHeight="1">
      <c r="A41" s="2">
        <v>3</v>
      </c>
      <c r="B41" s="159" t="s">
        <v>41</v>
      </c>
      <c r="C41" s="5" t="s">
        <v>8</v>
      </c>
      <c r="D41" s="5">
        <v>1</v>
      </c>
      <c r="E41" s="7">
        <v>14000</v>
      </c>
      <c r="F41" s="7"/>
      <c r="G41" s="364"/>
      <c r="J41" s="152"/>
    </row>
    <row r="42" spans="1:10" ht="36.950000000000003" customHeight="1">
      <c r="A42" s="2">
        <v>4</v>
      </c>
      <c r="B42" s="159" t="s">
        <v>42</v>
      </c>
      <c r="C42" s="5" t="s">
        <v>8</v>
      </c>
      <c r="D42" s="5">
        <v>1</v>
      </c>
      <c r="E42" s="7">
        <v>16000</v>
      </c>
      <c r="F42" s="7"/>
      <c r="G42" s="364"/>
      <c r="J42" s="152"/>
    </row>
    <row r="43" spans="1:10" ht="36.950000000000003" customHeight="1">
      <c r="A43" s="2">
        <v>5</v>
      </c>
      <c r="B43" s="159" t="s">
        <v>43</v>
      </c>
      <c r="C43" s="5" t="s">
        <v>8</v>
      </c>
      <c r="D43" s="5">
        <v>1</v>
      </c>
      <c r="E43" s="7">
        <v>15000</v>
      </c>
      <c r="F43" s="7"/>
      <c r="G43" s="364"/>
      <c r="J43" s="152"/>
    </row>
    <row r="44" spans="1:10" ht="36.950000000000003" customHeight="1">
      <c r="A44" s="2">
        <v>6</v>
      </c>
      <c r="B44" s="159" t="s">
        <v>44</v>
      </c>
      <c r="C44" s="5" t="s">
        <v>8</v>
      </c>
      <c r="D44" s="5">
        <v>1</v>
      </c>
      <c r="E44" s="7">
        <v>15000</v>
      </c>
      <c r="F44" s="7"/>
      <c r="G44" s="364"/>
      <c r="J44" s="152"/>
    </row>
    <row r="45" spans="1:10" ht="36.950000000000003" customHeight="1">
      <c r="A45" s="2">
        <v>7</v>
      </c>
      <c r="B45" s="159" t="s">
        <v>45</v>
      </c>
      <c r="C45" s="5" t="s">
        <v>8</v>
      </c>
      <c r="D45" s="5">
        <v>1</v>
      </c>
      <c r="E45" s="7">
        <v>16000</v>
      </c>
      <c r="F45" s="7"/>
      <c r="G45" s="364"/>
      <c r="J45" s="152"/>
    </row>
    <row r="46" spans="1:10" ht="36.950000000000003" customHeight="1">
      <c r="A46" s="2">
        <v>8</v>
      </c>
      <c r="B46" s="159" t="s">
        <v>46</v>
      </c>
      <c r="C46" s="5" t="s">
        <v>8</v>
      </c>
      <c r="D46" s="5">
        <v>1</v>
      </c>
      <c r="E46" s="7">
        <v>15000</v>
      </c>
      <c r="F46" s="7"/>
      <c r="G46" s="364"/>
      <c r="J46" s="152"/>
    </row>
    <row r="47" spans="1:10" s="151" customFormat="1" ht="36.950000000000003" customHeight="1">
      <c r="A47" s="63" t="s">
        <v>47</v>
      </c>
      <c r="B47" s="64" t="s">
        <v>48</v>
      </c>
      <c r="C47" s="65"/>
      <c r="D47" s="65"/>
      <c r="E47" s="66"/>
      <c r="F47" s="66"/>
      <c r="G47" s="363"/>
    </row>
    <row r="48" spans="1:10" ht="36.950000000000003" customHeight="1">
      <c r="A48" s="2">
        <v>1</v>
      </c>
      <c r="B48" s="158" t="s">
        <v>49</v>
      </c>
      <c r="C48" s="2" t="s">
        <v>8</v>
      </c>
      <c r="D48" s="2">
        <v>1</v>
      </c>
      <c r="E48" s="7">
        <v>39000</v>
      </c>
      <c r="F48" s="7"/>
      <c r="G48" s="364"/>
      <c r="J48" s="152"/>
    </row>
    <row r="49" spans="1:10" ht="36.950000000000003" customHeight="1">
      <c r="A49" s="2">
        <v>2</v>
      </c>
      <c r="B49" s="158" t="s">
        <v>50</v>
      </c>
      <c r="C49" s="2" t="s">
        <v>8</v>
      </c>
      <c r="D49" s="2">
        <v>1</v>
      </c>
      <c r="E49" s="7">
        <v>39000</v>
      </c>
      <c r="F49" s="7"/>
      <c r="G49" s="364"/>
      <c r="J49" s="152"/>
    </row>
    <row r="50" spans="1:10" ht="36.950000000000003" customHeight="1">
      <c r="A50" s="2">
        <v>3</v>
      </c>
      <c r="B50" s="158" t="s">
        <v>51</v>
      </c>
      <c r="C50" s="2" t="s">
        <v>8</v>
      </c>
      <c r="D50" s="2">
        <v>1</v>
      </c>
      <c r="E50" s="7">
        <v>84000</v>
      </c>
      <c r="F50" s="7"/>
      <c r="G50" s="364"/>
      <c r="J50" s="152"/>
    </row>
    <row r="51" spans="1:10" ht="36.950000000000003" customHeight="1">
      <c r="A51" s="2">
        <v>4</v>
      </c>
      <c r="B51" s="159" t="s">
        <v>52</v>
      </c>
      <c r="C51" s="5" t="s">
        <v>28</v>
      </c>
      <c r="D51" s="5">
        <v>1</v>
      </c>
      <c r="E51" s="7">
        <v>8000</v>
      </c>
      <c r="F51" s="7"/>
      <c r="G51" s="364"/>
      <c r="J51" s="152"/>
    </row>
    <row r="52" spans="1:10" ht="36.950000000000003" customHeight="1">
      <c r="A52" s="2">
        <v>5</v>
      </c>
      <c r="B52" s="159" t="s">
        <v>53</v>
      </c>
      <c r="C52" s="5" t="s">
        <v>8</v>
      </c>
      <c r="D52" s="5">
        <v>1</v>
      </c>
      <c r="E52" s="7">
        <v>8829000</v>
      </c>
      <c r="F52" s="7"/>
      <c r="G52" s="364"/>
      <c r="J52" s="152"/>
    </row>
    <row r="53" spans="1:10" ht="36.950000000000003" customHeight="1">
      <c r="A53" s="2">
        <v>6</v>
      </c>
      <c r="B53" s="159" t="s">
        <v>54</v>
      </c>
      <c r="C53" s="5" t="s">
        <v>8</v>
      </c>
      <c r="D53" s="5">
        <v>1</v>
      </c>
      <c r="E53" s="7">
        <v>4900000</v>
      </c>
      <c r="F53" s="7"/>
      <c r="G53" s="364"/>
      <c r="J53" s="152"/>
    </row>
    <row r="54" spans="1:10" ht="36.950000000000003" customHeight="1">
      <c r="A54" s="2">
        <v>7</v>
      </c>
      <c r="B54" s="159" t="s">
        <v>55</v>
      </c>
      <c r="C54" s="5" t="s">
        <v>28</v>
      </c>
      <c r="D54" s="5">
        <v>1</v>
      </c>
      <c r="E54" s="7">
        <v>38000</v>
      </c>
      <c r="F54" s="7"/>
      <c r="G54" s="364"/>
      <c r="J54" s="152"/>
    </row>
    <row r="55" spans="1:10" ht="36.950000000000003" customHeight="1">
      <c r="A55" s="2">
        <v>8</v>
      </c>
      <c r="B55" s="159" t="s">
        <v>56</v>
      </c>
      <c r="C55" s="5" t="s">
        <v>28</v>
      </c>
      <c r="D55" s="5">
        <v>1</v>
      </c>
      <c r="E55" s="7">
        <v>19000</v>
      </c>
      <c r="F55" s="7"/>
      <c r="G55" s="364"/>
      <c r="J55" s="152"/>
    </row>
    <row r="56" spans="1:10" ht="36.950000000000003" customHeight="1">
      <c r="A56" s="2">
        <v>9</v>
      </c>
      <c r="B56" s="159" t="s">
        <v>57</v>
      </c>
      <c r="C56" s="5" t="s">
        <v>8</v>
      </c>
      <c r="D56" s="5">
        <v>1</v>
      </c>
      <c r="E56" s="7">
        <v>1296000</v>
      </c>
      <c r="F56" s="7"/>
      <c r="G56" s="364"/>
      <c r="J56" s="152"/>
    </row>
    <row r="57" spans="1:10" ht="36.950000000000003" customHeight="1">
      <c r="A57" s="2">
        <v>10</v>
      </c>
      <c r="B57" s="159" t="s">
        <v>58</v>
      </c>
      <c r="C57" s="5" t="s">
        <v>8</v>
      </c>
      <c r="D57" s="5">
        <v>1</v>
      </c>
      <c r="E57" s="7">
        <v>3967000</v>
      </c>
      <c r="F57" s="7"/>
      <c r="G57" s="364"/>
      <c r="J57" s="152"/>
    </row>
    <row r="58" spans="1:10" ht="36.950000000000003" customHeight="1">
      <c r="A58" s="2">
        <v>11</v>
      </c>
      <c r="B58" s="159" t="s">
        <v>59</v>
      </c>
      <c r="C58" s="5" t="s">
        <v>28</v>
      </c>
      <c r="D58" s="5">
        <v>1</v>
      </c>
      <c r="E58" s="7">
        <v>321000</v>
      </c>
      <c r="F58" s="7"/>
      <c r="G58" s="364"/>
      <c r="J58" s="152"/>
    </row>
    <row r="59" spans="1:10" ht="36.950000000000003" customHeight="1">
      <c r="A59" s="2">
        <v>12</v>
      </c>
      <c r="B59" s="159" t="s">
        <v>60</v>
      </c>
      <c r="C59" s="5" t="s">
        <v>28</v>
      </c>
      <c r="D59" s="5">
        <v>1</v>
      </c>
      <c r="E59" s="7">
        <v>5000</v>
      </c>
      <c r="F59" s="7"/>
      <c r="G59" s="364"/>
      <c r="J59" s="152"/>
    </row>
    <row r="60" spans="1:10" ht="36.950000000000003" customHeight="1">
      <c r="A60" s="2">
        <v>13</v>
      </c>
      <c r="B60" s="159" t="s">
        <v>61</v>
      </c>
      <c r="C60" s="5" t="s">
        <v>28</v>
      </c>
      <c r="D60" s="5">
        <v>1</v>
      </c>
      <c r="E60" s="7">
        <v>90000</v>
      </c>
      <c r="F60" s="7"/>
      <c r="G60" s="364"/>
      <c r="J60" s="152"/>
    </row>
    <row r="61" spans="1:10" ht="33">
      <c r="A61" s="2">
        <v>14</v>
      </c>
      <c r="B61" s="159" t="s">
        <v>62</v>
      </c>
      <c r="C61" s="5" t="s">
        <v>28</v>
      </c>
      <c r="D61" s="5">
        <v>1</v>
      </c>
      <c r="E61" s="7">
        <v>150000</v>
      </c>
      <c r="F61" s="7"/>
      <c r="G61" s="364"/>
      <c r="J61" s="152"/>
    </row>
    <row r="62" spans="1:10" ht="36.950000000000003" customHeight="1">
      <c r="A62" s="2">
        <v>15</v>
      </c>
      <c r="B62" s="159" t="s">
        <v>63</v>
      </c>
      <c r="C62" s="5" t="s">
        <v>28</v>
      </c>
      <c r="D62" s="5">
        <v>1</v>
      </c>
      <c r="E62" s="7">
        <v>322000</v>
      </c>
      <c r="F62" s="7"/>
      <c r="G62" s="364"/>
      <c r="J62" s="152"/>
    </row>
    <row r="63" spans="1:10" ht="36.950000000000003" customHeight="1">
      <c r="A63" s="2">
        <v>16</v>
      </c>
      <c r="B63" s="159" t="s">
        <v>64</v>
      </c>
      <c r="C63" s="5" t="s">
        <v>65</v>
      </c>
      <c r="D63" s="5">
        <v>1</v>
      </c>
      <c r="E63" s="7">
        <v>163000</v>
      </c>
      <c r="F63" s="7"/>
      <c r="G63" s="364"/>
      <c r="J63" s="152"/>
    </row>
    <row r="64" spans="1:10" ht="36.950000000000003" customHeight="1">
      <c r="A64" s="2">
        <v>17</v>
      </c>
      <c r="B64" s="159" t="s">
        <v>66</v>
      </c>
      <c r="C64" s="5" t="s">
        <v>65</v>
      </c>
      <c r="D64" s="5">
        <v>1</v>
      </c>
      <c r="E64" s="7">
        <v>138000</v>
      </c>
      <c r="F64" s="7"/>
      <c r="G64" s="364"/>
      <c r="J64" s="152"/>
    </row>
    <row r="65" spans="1:10" ht="36.950000000000003" customHeight="1">
      <c r="A65" s="2">
        <v>18</v>
      </c>
      <c r="B65" s="159" t="s">
        <v>67</v>
      </c>
      <c r="C65" s="5" t="s">
        <v>65</v>
      </c>
      <c r="D65" s="5">
        <v>1</v>
      </c>
      <c r="E65" s="7">
        <v>17000</v>
      </c>
      <c r="F65" s="7"/>
      <c r="G65" s="364"/>
      <c r="J65" s="152"/>
    </row>
    <row r="66" spans="1:10" ht="36.950000000000003" customHeight="1">
      <c r="A66" s="2">
        <v>19</v>
      </c>
      <c r="B66" s="159" t="s">
        <v>68</v>
      </c>
      <c r="C66" s="5" t="s">
        <v>65</v>
      </c>
      <c r="D66" s="5">
        <v>1</v>
      </c>
      <c r="E66" s="7">
        <v>17000</v>
      </c>
      <c r="F66" s="7"/>
      <c r="G66" s="364"/>
      <c r="J66" s="152"/>
    </row>
    <row r="67" spans="1:10" ht="36.950000000000003" customHeight="1">
      <c r="A67" s="2">
        <v>20</v>
      </c>
      <c r="B67" s="159" t="s">
        <v>69</v>
      </c>
      <c r="C67" s="5" t="s">
        <v>65</v>
      </c>
      <c r="D67" s="5">
        <v>1</v>
      </c>
      <c r="E67" s="7">
        <v>97000</v>
      </c>
      <c r="F67" s="7"/>
      <c r="G67" s="364"/>
      <c r="J67" s="152"/>
    </row>
    <row r="68" spans="1:10" ht="16.5">
      <c r="A68" s="2">
        <v>21</v>
      </c>
      <c r="B68" s="159" t="s">
        <v>70</v>
      </c>
      <c r="C68" s="5" t="s">
        <v>28</v>
      </c>
      <c r="D68" s="5">
        <v>1</v>
      </c>
      <c r="E68" s="7">
        <v>150000</v>
      </c>
      <c r="F68" s="7"/>
      <c r="G68" s="364"/>
      <c r="J68" s="152"/>
    </row>
    <row r="69" spans="1:10" s="151" customFormat="1" ht="36.950000000000003" customHeight="1">
      <c r="A69" s="63" t="s">
        <v>71</v>
      </c>
      <c r="B69" s="64" t="s">
        <v>218</v>
      </c>
      <c r="C69" s="65"/>
      <c r="D69" s="65"/>
      <c r="E69" s="66"/>
      <c r="F69" s="66"/>
      <c r="G69" s="363"/>
    </row>
    <row r="70" spans="1:10" ht="36.950000000000003" customHeight="1">
      <c r="A70" s="2">
        <v>1</v>
      </c>
      <c r="B70" s="158" t="s">
        <v>72</v>
      </c>
      <c r="C70" s="2" t="s">
        <v>8</v>
      </c>
      <c r="D70" s="2">
        <v>1</v>
      </c>
      <c r="E70" s="7">
        <v>25000</v>
      </c>
      <c r="F70" s="7"/>
      <c r="G70" s="364"/>
      <c r="J70" s="152"/>
    </row>
    <row r="71" spans="1:10" ht="36.950000000000003" customHeight="1">
      <c r="A71" s="2">
        <v>2</v>
      </c>
      <c r="B71" s="158" t="s">
        <v>73</v>
      </c>
      <c r="C71" s="2" t="s">
        <v>8</v>
      </c>
      <c r="D71" s="2">
        <v>1</v>
      </c>
      <c r="E71" s="7">
        <v>25000</v>
      </c>
      <c r="F71" s="7"/>
      <c r="G71" s="364"/>
      <c r="J71" s="152"/>
    </row>
    <row r="72" spans="1:10" s="151" customFormat="1" ht="36.950000000000003" customHeight="1">
      <c r="A72" s="63" t="s">
        <v>74</v>
      </c>
      <c r="B72" s="160" t="s">
        <v>219</v>
      </c>
      <c r="C72" s="160"/>
      <c r="D72" s="161"/>
      <c r="E72" s="67"/>
      <c r="F72" s="67"/>
      <c r="G72" s="365"/>
    </row>
    <row r="73" spans="1:10" ht="36.950000000000003" customHeight="1">
      <c r="A73" s="2">
        <v>1</v>
      </c>
      <c r="B73" s="158" t="s">
        <v>75</v>
      </c>
      <c r="C73" s="2" t="s">
        <v>28</v>
      </c>
      <c r="D73" s="2">
        <v>1</v>
      </c>
      <c r="E73" s="7">
        <v>25000</v>
      </c>
      <c r="F73" s="7"/>
      <c r="G73" s="364"/>
      <c r="J73" s="152"/>
    </row>
    <row r="74" spans="1:10" ht="36.950000000000003" customHeight="1">
      <c r="A74" s="2">
        <v>2</v>
      </c>
      <c r="B74" s="158" t="s">
        <v>76</v>
      </c>
      <c r="C74" s="2" t="s">
        <v>28</v>
      </c>
      <c r="D74" s="2">
        <v>1</v>
      </c>
      <c r="E74" s="7">
        <v>5900000</v>
      </c>
      <c r="F74" s="7"/>
      <c r="G74" s="364"/>
      <c r="J74" s="152"/>
    </row>
    <row r="75" spans="1:10" ht="36.950000000000003" customHeight="1">
      <c r="A75" s="2">
        <v>3</v>
      </c>
      <c r="B75" s="158" t="s">
        <v>77</v>
      </c>
      <c r="C75" s="2" t="s">
        <v>28</v>
      </c>
      <c r="D75" s="2">
        <v>1</v>
      </c>
      <c r="E75" s="7">
        <v>59000</v>
      </c>
      <c r="F75" s="7"/>
      <c r="G75" s="364"/>
      <c r="J75" s="152"/>
    </row>
    <row r="76" spans="1:10" ht="36.950000000000003" customHeight="1">
      <c r="A76" s="2">
        <v>4</v>
      </c>
      <c r="B76" s="158" t="s">
        <v>78</v>
      </c>
      <c r="C76" s="2" t="s">
        <v>28</v>
      </c>
      <c r="D76" s="2">
        <v>1</v>
      </c>
      <c r="E76" s="7">
        <v>50000</v>
      </c>
      <c r="F76" s="7"/>
      <c r="G76" s="364"/>
      <c r="J76" s="152"/>
    </row>
    <row r="77" spans="1:10" ht="36.950000000000003" customHeight="1">
      <c r="A77" s="2">
        <v>4.0999999999999996</v>
      </c>
      <c r="B77" s="158" t="s">
        <v>79</v>
      </c>
      <c r="C77" s="2" t="s">
        <v>28</v>
      </c>
      <c r="D77" s="2">
        <v>1</v>
      </c>
      <c r="E77" s="7">
        <v>11500</v>
      </c>
      <c r="F77" s="7"/>
      <c r="G77" s="364"/>
      <c r="J77" s="152"/>
    </row>
    <row r="78" spans="1:10" ht="36.950000000000003" customHeight="1">
      <c r="A78" s="10">
        <v>4.2</v>
      </c>
      <c r="B78" s="158" t="s">
        <v>80</v>
      </c>
      <c r="C78" s="11" t="s">
        <v>28</v>
      </c>
      <c r="D78" s="5">
        <v>1</v>
      </c>
      <c r="E78" s="12">
        <v>10000</v>
      </c>
      <c r="F78" s="12"/>
      <c r="G78" s="12"/>
    </row>
    <row r="79" spans="1:10" ht="36.950000000000003" customHeight="1">
      <c r="A79" s="10">
        <v>4.3</v>
      </c>
      <c r="B79" s="158" t="s">
        <v>81</v>
      </c>
      <c r="C79" s="11" t="s">
        <v>28</v>
      </c>
      <c r="D79" s="5">
        <v>1</v>
      </c>
      <c r="E79" s="12">
        <v>8500</v>
      </c>
      <c r="F79" s="12"/>
      <c r="G79" s="12"/>
    </row>
    <row r="80" spans="1:10" ht="36.950000000000003" customHeight="1">
      <c r="A80" s="10">
        <v>4.4000000000000004</v>
      </c>
      <c r="B80" s="158" t="s">
        <v>82</v>
      </c>
      <c r="C80" s="11" t="s">
        <v>28</v>
      </c>
      <c r="D80" s="5">
        <v>1</v>
      </c>
      <c r="E80" s="7">
        <v>8000</v>
      </c>
      <c r="F80" s="7"/>
      <c r="G80" s="364"/>
      <c r="J80" s="152"/>
    </row>
    <row r="81" spans="1:10" ht="36.950000000000003" customHeight="1">
      <c r="A81" s="10">
        <v>4.5</v>
      </c>
      <c r="B81" s="158" t="s">
        <v>83</v>
      </c>
      <c r="C81" s="11" t="s">
        <v>8</v>
      </c>
      <c r="D81" s="5">
        <v>1</v>
      </c>
      <c r="E81" s="12">
        <v>7000</v>
      </c>
      <c r="F81" s="12"/>
      <c r="G81" s="12"/>
    </row>
    <row r="82" spans="1:10" ht="36.950000000000003" customHeight="1">
      <c r="A82" s="10">
        <v>4.5999999999999996</v>
      </c>
      <c r="B82" s="158" t="s">
        <v>84</v>
      </c>
      <c r="C82" s="11" t="s">
        <v>8</v>
      </c>
      <c r="D82" s="5">
        <v>1</v>
      </c>
      <c r="E82" s="12">
        <v>5000</v>
      </c>
      <c r="F82" s="12"/>
      <c r="G82" s="12"/>
    </row>
    <row r="83" spans="1:10" ht="36.950000000000003" customHeight="1">
      <c r="A83" s="2">
        <v>5</v>
      </c>
      <c r="B83" s="158" t="s">
        <v>85</v>
      </c>
      <c r="C83" s="2" t="s">
        <v>28</v>
      </c>
      <c r="D83" s="2">
        <v>1</v>
      </c>
      <c r="E83" s="7">
        <v>690000</v>
      </c>
      <c r="F83" s="7"/>
      <c r="G83" s="364"/>
      <c r="J83" s="152"/>
    </row>
    <row r="84" spans="1:10" ht="36.950000000000003" customHeight="1">
      <c r="A84" s="2">
        <v>6</v>
      </c>
      <c r="B84" s="159" t="s">
        <v>86</v>
      </c>
      <c r="C84" s="11" t="s">
        <v>28</v>
      </c>
      <c r="D84" s="5">
        <v>1</v>
      </c>
      <c r="E84" s="9" t="s">
        <v>29</v>
      </c>
      <c r="F84" s="9"/>
      <c r="G84" s="9"/>
    </row>
    <row r="85" spans="1:10" ht="36.950000000000003" customHeight="1">
      <c r="A85" s="2">
        <v>7</v>
      </c>
      <c r="B85" s="159" t="s">
        <v>87</v>
      </c>
      <c r="C85" s="11" t="s">
        <v>28</v>
      </c>
      <c r="D85" s="5">
        <v>1</v>
      </c>
      <c r="E85" s="9" t="s">
        <v>29</v>
      </c>
      <c r="F85" s="9"/>
      <c r="G85" s="9"/>
    </row>
    <row r="86" spans="1:10" ht="36.950000000000003" customHeight="1">
      <c r="A86" s="2">
        <v>8</v>
      </c>
      <c r="B86" s="159" t="s">
        <v>88</v>
      </c>
      <c r="C86" s="11" t="s">
        <v>28</v>
      </c>
      <c r="D86" s="5">
        <v>1</v>
      </c>
      <c r="E86" s="7">
        <v>4000</v>
      </c>
      <c r="F86" s="7"/>
      <c r="G86" s="364"/>
      <c r="J86" s="152"/>
    </row>
    <row r="87" spans="1:10" ht="36.950000000000003" customHeight="1">
      <c r="A87" s="2">
        <v>9</v>
      </c>
      <c r="B87" s="159" t="s">
        <v>89</v>
      </c>
      <c r="C87" s="11" t="s">
        <v>8</v>
      </c>
      <c r="D87" s="5">
        <v>1</v>
      </c>
      <c r="E87" s="9" t="s">
        <v>29</v>
      </c>
      <c r="F87" s="9"/>
      <c r="G87" s="9"/>
    </row>
    <row r="88" spans="1:10" ht="36.950000000000003" customHeight="1">
      <c r="A88" s="2">
        <v>10</v>
      </c>
      <c r="B88" s="159" t="s">
        <v>90</v>
      </c>
      <c r="C88" s="11" t="s">
        <v>8</v>
      </c>
      <c r="D88" s="5">
        <v>1</v>
      </c>
      <c r="E88" s="9" t="s">
        <v>29</v>
      </c>
      <c r="F88" s="9"/>
      <c r="G88" s="9"/>
    </row>
    <row r="89" spans="1:10" ht="36.950000000000003" customHeight="1">
      <c r="A89" s="2">
        <v>11</v>
      </c>
      <c r="B89" s="159" t="s">
        <v>91</v>
      </c>
      <c r="C89" s="11" t="s">
        <v>28</v>
      </c>
      <c r="D89" s="5">
        <v>1</v>
      </c>
      <c r="E89" s="9" t="s">
        <v>29</v>
      </c>
      <c r="F89" s="9"/>
      <c r="G89" s="9"/>
    </row>
    <row r="90" spans="1:10" ht="36.950000000000003" customHeight="1">
      <c r="A90" s="2">
        <v>12</v>
      </c>
      <c r="B90" s="159" t="s">
        <v>92</v>
      </c>
      <c r="C90" s="11" t="s">
        <v>28</v>
      </c>
      <c r="D90" s="5">
        <v>1</v>
      </c>
      <c r="E90" s="9" t="s">
        <v>29</v>
      </c>
      <c r="F90" s="9"/>
      <c r="G90" s="9"/>
    </row>
    <row r="91" spans="1:10" s="153" customFormat="1" ht="52.5" customHeight="1">
      <c r="A91" s="49"/>
      <c r="B91" s="50"/>
      <c r="C91" s="68"/>
      <c r="D91" s="49"/>
      <c r="E91" s="69"/>
      <c r="F91" s="69"/>
      <c r="G91" s="69"/>
    </row>
    <row r="92" spans="1:10" ht="17.25">
      <c r="A92" s="154" t="s">
        <v>93</v>
      </c>
      <c r="B92" s="155"/>
      <c r="C92" s="156"/>
      <c r="D92" s="157"/>
      <c r="E92" s="157"/>
      <c r="F92" s="157"/>
      <c r="G92" s="366"/>
    </row>
    <row r="93" spans="1:10" ht="20.100000000000001" customHeight="1">
      <c r="A93" s="374" t="s">
        <v>94</v>
      </c>
      <c r="B93" s="375"/>
      <c r="C93" s="375"/>
      <c r="D93" s="375"/>
      <c r="E93" s="155"/>
      <c r="F93" s="155"/>
      <c r="G93" s="367"/>
    </row>
    <row r="94" spans="1:10" customFormat="1">
      <c r="A94" s="373" t="s">
        <v>1</v>
      </c>
      <c r="B94" s="373" t="s">
        <v>659</v>
      </c>
      <c r="C94" s="373" t="s">
        <v>660</v>
      </c>
      <c r="D94" s="373" t="s">
        <v>661</v>
      </c>
      <c r="E94" s="373" t="s">
        <v>662</v>
      </c>
      <c r="F94" s="373" t="s">
        <v>626</v>
      </c>
      <c r="G94" s="376" t="s">
        <v>620</v>
      </c>
      <c r="H94" s="379" t="s">
        <v>663</v>
      </c>
      <c r="I94" s="373" t="s">
        <v>1900</v>
      </c>
    </row>
    <row r="95" spans="1:10" customFormat="1" ht="42.75" customHeight="1">
      <c r="A95" s="373"/>
      <c r="B95" s="373"/>
      <c r="C95" s="373"/>
      <c r="D95" s="373"/>
      <c r="E95" s="373"/>
      <c r="F95" s="373"/>
      <c r="G95" s="376"/>
      <c r="H95" s="380"/>
      <c r="I95" s="373"/>
    </row>
    <row r="96" spans="1:10" customFormat="1">
      <c r="A96" s="189"/>
      <c r="B96" s="190" t="s">
        <v>664</v>
      </c>
      <c r="C96" s="189"/>
      <c r="D96" s="189"/>
      <c r="E96" s="189"/>
      <c r="F96" s="189"/>
      <c r="G96" s="340"/>
      <c r="H96" s="369"/>
      <c r="I96" s="131"/>
    </row>
    <row r="97" spans="1:9" customFormat="1">
      <c r="A97" s="193" t="s">
        <v>97</v>
      </c>
      <c r="B97" s="194" t="s">
        <v>501</v>
      </c>
      <c r="C97" s="195"/>
      <c r="D97" s="195"/>
      <c r="E97" s="195"/>
      <c r="F97" s="196"/>
      <c r="G97" s="344"/>
      <c r="H97" s="369"/>
      <c r="I97" s="131"/>
    </row>
    <row r="98" spans="1:9" customFormat="1" ht="270">
      <c r="A98" s="198">
        <v>1</v>
      </c>
      <c r="B98" s="199" t="s">
        <v>665</v>
      </c>
      <c r="C98" s="199" t="s">
        <v>666</v>
      </c>
      <c r="D98" s="199" t="s">
        <v>667</v>
      </c>
      <c r="E98" s="200" t="s">
        <v>668</v>
      </c>
      <c r="F98" s="198" t="s">
        <v>8</v>
      </c>
      <c r="G98" s="345">
        <v>8000</v>
      </c>
      <c r="H98" s="369" t="s">
        <v>669</v>
      </c>
      <c r="I98" s="131"/>
    </row>
    <row r="99" spans="1:9" customFormat="1" ht="195">
      <c r="A99" s="198">
        <v>2</v>
      </c>
      <c r="B99" s="199" t="s">
        <v>670</v>
      </c>
      <c r="C99" s="199" t="s">
        <v>671</v>
      </c>
      <c r="D99" s="199" t="s">
        <v>672</v>
      </c>
      <c r="E99" s="202" t="s">
        <v>673</v>
      </c>
      <c r="F99" s="198" t="s">
        <v>8</v>
      </c>
      <c r="G99" s="345">
        <v>8000</v>
      </c>
      <c r="H99" s="369" t="s">
        <v>669</v>
      </c>
      <c r="I99" s="131"/>
    </row>
    <row r="100" spans="1:9" customFormat="1" ht="180">
      <c r="A100" s="198">
        <v>3</v>
      </c>
      <c r="B100" s="199" t="s">
        <v>674</v>
      </c>
      <c r="C100" s="199" t="s">
        <v>675</v>
      </c>
      <c r="D100" s="199" t="s">
        <v>676</v>
      </c>
      <c r="E100" s="202" t="s">
        <v>677</v>
      </c>
      <c r="F100" s="198" t="s">
        <v>8</v>
      </c>
      <c r="G100" s="345">
        <v>8000</v>
      </c>
      <c r="H100" s="369" t="s">
        <v>669</v>
      </c>
      <c r="I100" s="131"/>
    </row>
    <row r="101" spans="1:9" customFormat="1" ht="180">
      <c r="A101" s="198">
        <v>4</v>
      </c>
      <c r="B101" s="199" t="s">
        <v>678</v>
      </c>
      <c r="C101" s="199" t="s">
        <v>679</v>
      </c>
      <c r="D101" s="199" t="s">
        <v>680</v>
      </c>
      <c r="E101" s="202" t="s">
        <v>681</v>
      </c>
      <c r="F101" s="198" t="s">
        <v>8</v>
      </c>
      <c r="G101" s="345">
        <v>8000</v>
      </c>
      <c r="H101" s="369" t="s">
        <v>669</v>
      </c>
      <c r="I101" s="131"/>
    </row>
    <row r="102" spans="1:9" customFormat="1" ht="195">
      <c r="A102" s="198">
        <v>5</v>
      </c>
      <c r="B102" s="199" t="s">
        <v>682</v>
      </c>
      <c r="C102" s="199" t="s">
        <v>683</v>
      </c>
      <c r="D102" s="199" t="s">
        <v>684</v>
      </c>
      <c r="E102" s="202" t="s">
        <v>685</v>
      </c>
      <c r="F102" s="198" t="s">
        <v>8</v>
      </c>
      <c r="G102" s="345">
        <v>8000</v>
      </c>
      <c r="H102" s="369" t="s">
        <v>669</v>
      </c>
      <c r="I102" s="131"/>
    </row>
    <row r="103" spans="1:9" customFormat="1" ht="210">
      <c r="A103" s="198">
        <v>6</v>
      </c>
      <c r="B103" s="199" t="s">
        <v>686</v>
      </c>
      <c r="C103" s="199" t="s">
        <v>687</v>
      </c>
      <c r="D103" s="199" t="s">
        <v>688</v>
      </c>
      <c r="E103" s="202" t="s">
        <v>689</v>
      </c>
      <c r="F103" s="198" t="s">
        <v>8</v>
      </c>
      <c r="G103" s="345">
        <v>8000</v>
      </c>
      <c r="H103" s="369" t="s">
        <v>669</v>
      </c>
      <c r="I103" s="131"/>
    </row>
    <row r="104" spans="1:9" customFormat="1" ht="165">
      <c r="A104" s="198">
        <v>7</v>
      </c>
      <c r="B104" s="199" t="s">
        <v>690</v>
      </c>
      <c r="C104" s="199" t="s">
        <v>691</v>
      </c>
      <c r="D104" s="199" t="s">
        <v>692</v>
      </c>
      <c r="E104" s="202" t="s">
        <v>693</v>
      </c>
      <c r="F104" s="198" t="s">
        <v>8</v>
      </c>
      <c r="G104" s="345">
        <v>8000</v>
      </c>
      <c r="H104" s="369" t="s">
        <v>669</v>
      </c>
      <c r="I104" s="131"/>
    </row>
    <row r="105" spans="1:9" customFormat="1" ht="210">
      <c r="A105" s="198">
        <v>8</v>
      </c>
      <c r="B105" s="199" t="s">
        <v>694</v>
      </c>
      <c r="C105" s="199" t="s">
        <v>695</v>
      </c>
      <c r="D105" s="199" t="s">
        <v>696</v>
      </c>
      <c r="E105" s="202" t="s">
        <v>697</v>
      </c>
      <c r="F105" s="198" t="s">
        <v>8</v>
      </c>
      <c r="G105" s="345">
        <v>8000</v>
      </c>
      <c r="H105" s="369" t="s">
        <v>669</v>
      </c>
      <c r="I105" s="131"/>
    </row>
    <row r="106" spans="1:9" customFormat="1">
      <c r="A106" s="193" t="s">
        <v>101</v>
      </c>
      <c r="B106" s="194" t="s">
        <v>698</v>
      </c>
      <c r="C106" s="195"/>
      <c r="D106" s="195"/>
      <c r="E106" s="195"/>
      <c r="F106" s="196"/>
      <c r="G106" s="345">
        <v>0</v>
      </c>
      <c r="H106" s="369"/>
      <c r="I106" s="131"/>
    </row>
    <row r="107" spans="1:9" customFormat="1" ht="240">
      <c r="A107" s="198">
        <v>1</v>
      </c>
      <c r="B107" s="199" t="s">
        <v>665</v>
      </c>
      <c r="C107" s="200" t="s">
        <v>167</v>
      </c>
      <c r="D107" s="200" t="s">
        <v>667</v>
      </c>
      <c r="E107" s="203" t="s">
        <v>699</v>
      </c>
      <c r="F107" s="198" t="s">
        <v>8</v>
      </c>
      <c r="G107" s="345">
        <v>150000</v>
      </c>
      <c r="H107" s="369" t="s">
        <v>700</v>
      </c>
      <c r="I107" s="131"/>
    </row>
    <row r="108" spans="1:9" customFormat="1" ht="210">
      <c r="A108" s="198">
        <v>2</v>
      </c>
      <c r="B108" s="199" t="s">
        <v>670</v>
      </c>
      <c r="C108" s="200" t="s">
        <v>168</v>
      </c>
      <c r="D108" s="200" t="s">
        <v>672</v>
      </c>
      <c r="E108" s="203" t="s">
        <v>701</v>
      </c>
      <c r="F108" s="198" t="s">
        <v>8</v>
      </c>
      <c r="G108" s="345">
        <v>150000</v>
      </c>
      <c r="H108" s="369" t="s">
        <v>700</v>
      </c>
      <c r="I108" s="131"/>
    </row>
    <row r="109" spans="1:9" customFormat="1" ht="165">
      <c r="A109" s="198">
        <v>3</v>
      </c>
      <c r="B109" s="199" t="s">
        <v>674</v>
      </c>
      <c r="C109" s="200" t="s">
        <v>169</v>
      </c>
      <c r="D109" s="200" t="s">
        <v>676</v>
      </c>
      <c r="E109" s="203" t="s">
        <v>702</v>
      </c>
      <c r="F109" s="198" t="s">
        <v>8</v>
      </c>
      <c r="G109" s="345">
        <v>150000</v>
      </c>
      <c r="H109" s="369" t="s">
        <v>700</v>
      </c>
      <c r="I109" s="131"/>
    </row>
    <row r="110" spans="1:9" customFormat="1" ht="180">
      <c r="A110" s="198">
        <v>4</v>
      </c>
      <c r="B110" s="199" t="s">
        <v>678</v>
      </c>
      <c r="C110" s="200" t="s">
        <v>170</v>
      </c>
      <c r="D110" s="200" t="s">
        <v>680</v>
      </c>
      <c r="E110" s="203" t="s">
        <v>703</v>
      </c>
      <c r="F110" s="198" t="s">
        <v>8</v>
      </c>
      <c r="G110" s="345">
        <v>150000</v>
      </c>
      <c r="H110" s="369" t="s">
        <v>700</v>
      </c>
      <c r="I110" s="131"/>
    </row>
    <row r="111" spans="1:9" customFormat="1" ht="150">
      <c r="A111" s="198">
        <v>5</v>
      </c>
      <c r="B111" s="199" t="s">
        <v>682</v>
      </c>
      <c r="C111" s="200" t="s">
        <v>704</v>
      </c>
      <c r="D111" s="200" t="s">
        <v>705</v>
      </c>
      <c r="E111" s="204" t="s">
        <v>706</v>
      </c>
      <c r="F111" s="198" t="s">
        <v>8</v>
      </c>
      <c r="G111" s="345">
        <v>150000</v>
      </c>
      <c r="H111" s="369" t="s">
        <v>700</v>
      </c>
      <c r="I111" s="131"/>
    </row>
    <row r="112" spans="1:9" customFormat="1" ht="240">
      <c r="A112" s="198">
        <v>6</v>
      </c>
      <c r="B112" s="199" t="s">
        <v>694</v>
      </c>
      <c r="C112" s="200" t="s">
        <v>172</v>
      </c>
      <c r="D112" s="200" t="s">
        <v>707</v>
      </c>
      <c r="E112" s="203" t="s">
        <v>708</v>
      </c>
      <c r="F112" s="198" t="s">
        <v>8</v>
      </c>
      <c r="G112" s="345">
        <v>150000</v>
      </c>
      <c r="H112" s="369" t="s">
        <v>700</v>
      </c>
      <c r="I112" s="131"/>
    </row>
    <row r="113" spans="1:9" customFormat="1">
      <c r="A113" s="205"/>
      <c r="B113" s="206" t="s">
        <v>709</v>
      </c>
      <c r="C113" s="207"/>
      <c r="D113" s="207"/>
      <c r="E113" s="207"/>
      <c r="F113" s="208"/>
      <c r="G113" s="346">
        <v>0</v>
      </c>
      <c r="H113" s="370"/>
      <c r="I113" s="131"/>
    </row>
    <row r="114" spans="1:9" customFormat="1">
      <c r="A114" s="193" t="s">
        <v>5</v>
      </c>
      <c r="B114" s="211" t="s">
        <v>113</v>
      </c>
      <c r="C114" s="196"/>
      <c r="D114" s="196"/>
      <c r="E114" s="196"/>
      <c r="F114" s="196"/>
      <c r="G114" s="345">
        <v>0</v>
      </c>
      <c r="H114" s="369"/>
      <c r="I114" s="131"/>
    </row>
    <row r="115" spans="1:9" customFormat="1" ht="285">
      <c r="A115" s="198">
        <v>1</v>
      </c>
      <c r="B115" s="199" t="s">
        <v>710</v>
      </c>
      <c r="C115" s="200" t="s">
        <v>711</v>
      </c>
      <c r="D115" s="200" t="s">
        <v>712</v>
      </c>
      <c r="E115" s="212" t="s">
        <v>713</v>
      </c>
      <c r="F115" s="198" t="s">
        <v>8</v>
      </c>
      <c r="G115" s="345">
        <v>76000</v>
      </c>
      <c r="H115" s="369" t="s">
        <v>714</v>
      </c>
      <c r="I115" s="131"/>
    </row>
    <row r="116" spans="1:9" customFormat="1" ht="255">
      <c r="A116" s="198">
        <v>2</v>
      </c>
      <c r="B116" s="199" t="s">
        <v>715</v>
      </c>
      <c r="C116" s="200" t="s">
        <v>716</v>
      </c>
      <c r="D116" s="213" t="s">
        <v>717</v>
      </c>
      <c r="E116" s="212" t="s">
        <v>718</v>
      </c>
      <c r="F116" s="198" t="s">
        <v>8</v>
      </c>
      <c r="G116" s="345">
        <v>63000</v>
      </c>
      <c r="H116" s="369" t="s">
        <v>669</v>
      </c>
      <c r="I116" s="131"/>
    </row>
    <row r="117" spans="1:9" customFormat="1" ht="195">
      <c r="A117" s="198">
        <v>3</v>
      </c>
      <c r="B117" s="199" t="s">
        <v>719</v>
      </c>
      <c r="C117" s="200" t="s">
        <v>720</v>
      </c>
      <c r="D117" s="213" t="s">
        <v>721</v>
      </c>
      <c r="E117" s="199" t="s">
        <v>722</v>
      </c>
      <c r="F117" s="198" t="s">
        <v>8</v>
      </c>
      <c r="G117" s="345">
        <v>50000</v>
      </c>
      <c r="H117" s="369" t="s">
        <v>723</v>
      </c>
      <c r="I117" s="131"/>
    </row>
    <row r="118" spans="1:9" customFormat="1">
      <c r="A118" s="193" t="s">
        <v>12</v>
      </c>
      <c r="B118" s="211" t="s">
        <v>724</v>
      </c>
      <c r="C118" s="214"/>
      <c r="D118" s="214"/>
      <c r="E118" s="214"/>
      <c r="F118" s="193"/>
      <c r="G118" s="345">
        <v>0</v>
      </c>
      <c r="H118" s="369"/>
      <c r="I118" s="131"/>
    </row>
    <row r="119" spans="1:9" customFormat="1" ht="90">
      <c r="A119" s="377">
        <v>1</v>
      </c>
      <c r="B119" s="378" t="s">
        <v>725</v>
      </c>
      <c r="C119" s="200" t="s">
        <v>178</v>
      </c>
      <c r="D119" s="203" t="s">
        <v>726</v>
      </c>
      <c r="E119" s="199" t="s">
        <v>727</v>
      </c>
      <c r="F119" s="198" t="s">
        <v>65</v>
      </c>
      <c r="G119" s="345">
        <v>163200</v>
      </c>
      <c r="H119" s="369" t="s">
        <v>728</v>
      </c>
      <c r="I119" s="131"/>
    </row>
    <row r="120" spans="1:9" customFormat="1" ht="210">
      <c r="A120" s="377"/>
      <c r="B120" s="378"/>
      <c r="C120" s="200" t="s">
        <v>179</v>
      </c>
      <c r="D120" s="203"/>
      <c r="E120" s="215" t="s">
        <v>729</v>
      </c>
      <c r="F120" s="198" t="s">
        <v>8</v>
      </c>
      <c r="G120" s="345">
        <v>9099000</v>
      </c>
      <c r="H120" s="369"/>
      <c r="I120" s="131"/>
    </row>
    <row r="121" spans="1:9" customFormat="1" ht="90">
      <c r="A121" s="377">
        <v>2</v>
      </c>
      <c r="B121" s="378" t="s">
        <v>730</v>
      </c>
      <c r="C121" s="200" t="s">
        <v>180</v>
      </c>
      <c r="D121" s="203"/>
      <c r="E121" s="199" t="s">
        <v>731</v>
      </c>
      <c r="F121" s="198" t="s">
        <v>65</v>
      </c>
      <c r="G121" s="345">
        <v>137700</v>
      </c>
      <c r="H121" s="369" t="s">
        <v>728</v>
      </c>
      <c r="I121" s="131"/>
    </row>
    <row r="122" spans="1:9" customFormat="1" ht="210">
      <c r="A122" s="377"/>
      <c r="B122" s="378"/>
      <c r="C122" s="200" t="s">
        <v>54</v>
      </c>
      <c r="D122" s="203"/>
      <c r="E122" s="216" t="s">
        <v>732</v>
      </c>
      <c r="F122" s="198" t="s">
        <v>8</v>
      </c>
      <c r="G122" s="345">
        <v>4900000</v>
      </c>
      <c r="H122" s="369"/>
      <c r="I122" s="131"/>
    </row>
    <row r="123" spans="1:9" customFormat="1" ht="105">
      <c r="A123" s="377">
        <v>3</v>
      </c>
      <c r="B123" s="378" t="s">
        <v>733</v>
      </c>
      <c r="C123" s="200" t="s">
        <v>67</v>
      </c>
      <c r="D123" s="203"/>
      <c r="E123" s="199" t="s">
        <v>734</v>
      </c>
      <c r="F123" s="198" t="s">
        <v>65</v>
      </c>
      <c r="G123" s="345">
        <v>16800</v>
      </c>
      <c r="H123" s="369" t="s">
        <v>728</v>
      </c>
      <c r="I123" s="131"/>
    </row>
    <row r="124" spans="1:9" customFormat="1" ht="120">
      <c r="A124" s="377"/>
      <c r="B124" s="378"/>
      <c r="C124" s="200" t="s">
        <v>181</v>
      </c>
      <c r="D124" s="203"/>
      <c r="E124" s="199" t="s">
        <v>735</v>
      </c>
      <c r="F124" s="198" t="s">
        <v>8</v>
      </c>
      <c r="G124" s="345">
        <v>1390000</v>
      </c>
      <c r="H124" s="369"/>
      <c r="I124" s="131"/>
    </row>
    <row r="125" spans="1:9" customFormat="1" ht="60">
      <c r="A125" s="377">
        <v>4</v>
      </c>
      <c r="B125" s="378" t="s">
        <v>69</v>
      </c>
      <c r="C125" s="200" t="s">
        <v>182</v>
      </c>
      <c r="D125" s="203"/>
      <c r="E125" s="199" t="s">
        <v>736</v>
      </c>
      <c r="F125" s="198" t="s">
        <v>65</v>
      </c>
      <c r="G125" s="345">
        <v>96900</v>
      </c>
      <c r="H125" s="369" t="s">
        <v>728</v>
      </c>
      <c r="I125" s="131"/>
    </row>
    <row r="126" spans="1:9" customFormat="1" ht="135">
      <c r="A126" s="377"/>
      <c r="B126" s="378"/>
      <c r="C126" s="200" t="s">
        <v>737</v>
      </c>
      <c r="D126" s="203"/>
      <c r="E126" s="216" t="s">
        <v>738</v>
      </c>
      <c r="F126" s="198" t="s">
        <v>8</v>
      </c>
      <c r="G126" s="345">
        <v>3967100</v>
      </c>
      <c r="H126" s="369"/>
      <c r="I126" s="131"/>
    </row>
    <row r="127" spans="1:9" customFormat="1" ht="120">
      <c r="A127" s="377">
        <v>5</v>
      </c>
      <c r="B127" s="378" t="s">
        <v>739</v>
      </c>
      <c r="C127" s="200" t="s">
        <v>184</v>
      </c>
      <c r="D127" s="199" t="s">
        <v>740</v>
      </c>
      <c r="E127" s="199" t="s">
        <v>741</v>
      </c>
      <c r="F127" s="198" t="s">
        <v>8</v>
      </c>
      <c r="G127" s="347">
        <v>260000</v>
      </c>
      <c r="H127" s="369"/>
      <c r="I127" s="131"/>
    </row>
    <row r="128" spans="1:9" customFormat="1" ht="165">
      <c r="A128" s="377"/>
      <c r="B128" s="378"/>
      <c r="C128" s="200" t="s">
        <v>185</v>
      </c>
      <c r="D128" s="199" t="s">
        <v>742</v>
      </c>
      <c r="E128" s="215" t="s">
        <v>743</v>
      </c>
      <c r="F128" s="198" t="s">
        <v>8</v>
      </c>
      <c r="G128" s="345">
        <v>800000</v>
      </c>
      <c r="H128" s="369"/>
      <c r="I128" s="131"/>
    </row>
    <row r="129" spans="1:9" customFormat="1" ht="75">
      <c r="A129" s="377">
        <v>6</v>
      </c>
      <c r="B129" s="378" t="s">
        <v>744</v>
      </c>
      <c r="C129" s="200" t="s">
        <v>186</v>
      </c>
      <c r="D129" s="203" t="s">
        <v>745</v>
      </c>
      <c r="E129" s="199" t="s">
        <v>746</v>
      </c>
      <c r="F129" s="198" t="s">
        <v>23</v>
      </c>
      <c r="G129" s="348">
        <v>4549000</v>
      </c>
      <c r="H129" s="369" t="s">
        <v>728</v>
      </c>
      <c r="I129" s="131"/>
    </row>
    <row r="130" spans="1:9" customFormat="1" ht="75">
      <c r="A130" s="377"/>
      <c r="B130" s="378"/>
      <c r="C130" s="219" t="s">
        <v>187</v>
      </c>
      <c r="D130" s="220"/>
      <c r="E130" s="199" t="s">
        <v>747</v>
      </c>
      <c r="F130" s="198" t="s">
        <v>23</v>
      </c>
      <c r="G130" s="348">
        <v>109000</v>
      </c>
      <c r="H130" s="369" t="s">
        <v>728</v>
      </c>
      <c r="I130" s="131"/>
    </row>
    <row r="131" spans="1:9" customFormat="1" ht="60">
      <c r="A131" s="198">
        <v>7</v>
      </c>
      <c r="B131" s="199" t="s">
        <v>748</v>
      </c>
      <c r="C131" s="200" t="s">
        <v>188</v>
      </c>
      <c r="D131" s="199" t="s">
        <v>749</v>
      </c>
      <c r="E131" s="199" t="s">
        <v>750</v>
      </c>
      <c r="F131" s="198" t="s">
        <v>189</v>
      </c>
      <c r="G131" s="348">
        <v>1249000</v>
      </c>
      <c r="H131" s="369" t="s">
        <v>728</v>
      </c>
      <c r="I131" s="131"/>
    </row>
    <row r="132" spans="1:9" customFormat="1" ht="30">
      <c r="A132" s="198">
        <v>8</v>
      </c>
      <c r="B132" s="199"/>
      <c r="C132" s="200" t="s">
        <v>68</v>
      </c>
      <c r="D132" s="199"/>
      <c r="E132" s="199" t="s">
        <v>751</v>
      </c>
      <c r="F132" s="198" t="s">
        <v>65</v>
      </c>
      <c r="G132" s="345">
        <v>16800</v>
      </c>
      <c r="H132" s="369" t="s">
        <v>728</v>
      </c>
      <c r="I132" s="131"/>
    </row>
    <row r="133" spans="1:9" customFormat="1">
      <c r="A133" s="193" t="s">
        <v>19</v>
      </c>
      <c r="B133" s="211" t="s">
        <v>190</v>
      </c>
      <c r="C133" s="195"/>
      <c r="D133" s="195"/>
      <c r="E133" s="195"/>
      <c r="F133" s="196"/>
      <c r="G133" s="345">
        <v>0</v>
      </c>
      <c r="H133" s="369"/>
      <c r="I133" s="131"/>
    </row>
    <row r="134" spans="1:9" customFormat="1" ht="120">
      <c r="A134" s="198">
        <v>1</v>
      </c>
      <c r="B134" s="199"/>
      <c r="C134" s="200" t="s">
        <v>59</v>
      </c>
      <c r="D134" s="199" t="s">
        <v>752</v>
      </c>
      <c r="E134" s="200" t="s">
        <v>753</v>
      </c>
      <c r="F134" s="198" t="s">
        <v>28</v>
      </c>
      <c r="G134" s="345">
        <v>320600</v>
      </c>
      <c r="H134" s="369" t="s">
        <v>728</v>
      </c>
      <c r="I134" s="131"/>
    </row>
    <row r="135" spans="1:9" customFormat="1" ht="90">
      <c r="A135" s="198">
        <v>2</v>
      </c>
      <c r="B135" s="199"/>
      <c r="C135" s="200" t="s">
        <v>60</v>
      </c>
      <c r="D135" s="199" t="s">
        <v>754</v>
      </c>
      <c r="E135" s="199" t="s">
        <v>755</v>
      </c>
      <c r="F135" s="198" t="s">
        <v>28</v>
      </c>
      <c r="G135" s="345">
        <v>5400</v>
      </c>
      <c r="H135" s="369" t="s">
        <v>728</v>
      </c>
      <c r="I135" s="131"/>
    </row>
    <row r="136" spans="1:9" customFormat="1" ht="120">
      <c r="A136" s="198">
        <v>3</v>
      </c>
      <c r="B136" s="199"/>
      <c r="C136" s="200" t="s">
        <v>61</v>
      </c>
      <c r="D136" s="199" t="s">
        <v>756</v>
      </c>
      <c r="E136" s="199" t="s">
        <v>757</v>
      </c>
      <c r="F136" s="198" t="s">
        <v>28</v>
      </c>
      <c r="G136" s="345">
        <v>89600</v>
      </c>
      <c r="H136" s="369" t="s">
        <v>728</v>
      </c>
      <c r="I136" s="131"/>
    </row>
    <row r="137" spans="1:9" customFormat="1" ht="90">
      <c r="A137" s="198">
        <v>4</v>
      </c>
      <c r="B137" s="199"/>
      <c r="C137" s="200" t="s">
        <v>191</v>
      </c>
      <c r="D137" s="199" t="s">
        <v>758</v>
      </c>
      <c r="E137" s="200" t="s">
        <v>759</v>
      </c>
      <c r="F137" s="198" t="s">
        <v>192</v>
      </c>
      <c r="G137" s="345">
        <v>322100</v>
      </c>
      <c r="H137" s="369" t="s">
        <v>728</v>
      </c>
      <c r="I137" s="131"/>
    </row>
    <row r="138" spans="1:9" customFormat="1" ht="75">
      <c r="A138" s="198">
        <v>5</v>
      </c>
      <c r="B138" s="199"/>
      <c r="C138" s="200" t="s">
        <v>55</v>
      </c>
      <c r="D138" s="199" t="s">
        <v>760</v>
      </c>
      <c r="E138" s="199" t="s">
        <v>761</v>
      </c>
      <c r="F138" s="198" t="s">
        <v>28</v>
      </c>
      <c r="G138" s="345">
        <v>38200</v>
      </c>
      <c r="H138" s="369" t="s">
        <v>728</v>
      </c>
      <c r="I138" s="131"/>
    </row>
    <row r="139" spans="1:9" customFormat="1" ht="45">
      <c r="A139" s="198">
        <v>6</v>
      </c>
      <c r="B139" s="199"/>
      <c r="C139" s="200" t="s">
        <v>56</v>
      </c>
      <c r="D139" s="199"/>
      <c r="E139" s="199" t="s">
        <v>762</v>
      </c>
      <c r="F139" s="198" t="s">
        <v>28</v>
      </c>
      <c r="G139" s="345">
        <v>19000</v>
      </c>
      <c r="H139" s="369" t="s">
        <v>728</v>
      </c>
      <c r="I139" s="131"/>
    </row>
    <row r="140" spans="1:9" customFormat="1" ht="60">
      <c r="A140" s="198">
        <v>7</v>
      </c>
      <c r="B140" s="199"/>
      <c r="C140" s="200" t="s">
        <v>193</v>
      </c>
      <c r="D140" s="199" t="s">
        <v>763</v>
      </c>
      <c r="E140" s="200" t="s">
        <v>764</v>
      </c>
      <c r="F140" s="198" t="s">
        <v>28</v>
      </c>
      <c r="G140" s="348">
        <v>19000</v>
      </c>
      <c r="H140" s="369" t="s">
        <v>728</v>
      </c>
      <c r="I140" s="131"/>
    </row>
    <row r="141" spans="1:9" customFormat="1" ht="75">
      <c r="A141" s="198">
        <v>8</v>
      </c>
      <c r="B141" s="199"/>
      <c r="C141" s="200" t="s">
        <v>194</v>
      </c>
      <c r="D141" s="199" t="s">
        <v>765</v>
      </c>
      <c r="E141" s="200" t="s">
        <v>766</v>
      </c>
      <c r="F141" s="198" t="s">
        <v>8</v>
      </c>
      <c r="G141" s="348">
        <v>25000</v>
      </c>
      <c r="H141" s="369" t="s">
        <v>728</v>
      </c>
      <c r="I141" s="131"/>
    </row>
    <row r="142" spans="1:9" customFormat="1" ht="225">
      <c r="A142" s="198">
        <v>9</v>
      </c>
      <c r="B142" s="199"/>
      <c r="C142" s="219" t="s">
        <v>195</v>
      </c>
      <c r="D142" s="220" t="s">
        <v>767</v>
      </c>
      <c r="E142" s="221" t="s">
        <v>768</v>
      </c>
      <c r="F142" s="198" t="s">
        <v>8</v>
      </c>
      <c r="G142" s="347">
        <v>720000</v>
      </c>
      <c r="H142" s="369" t="s">
        <v>728</v>
      </c>
      <c r="I142" s="131"/>
    </row>
    <row r="143" spans="1:9" customFormat="1">
      <c r="A143" s="222"/>
      <c r="B143" s="207" t="s">
        <v>769</v>
      </c>
      <c r="C143" s="207"/>
      <c r="D143" s="207"/>
      <c r="E143" s="207"/>
      <c r="F143" s="208"/>
      <c r="G143" s="346">
        <v>0</v>
      </c>
      <c r="H143" s="369"/>
      <c r="I143" s="131"/>
    </row>
    <row r="144" spans="1:9" customFormat="1">
      <c r="A144" s="193" t="s">
        <v>770</v>
      </c>
      <c r="B144" s="194" t="s">
        <v>113</v>
      </c>
      <c r="C144" s="195"/>
      <c r="D144" s="195"/>
      <c r="E144" s="195"/>
      <c r="F144" s="196"/>
      <c r="G144" s="345">
        <v>0</v>
      </c>
      <c r="H144" s="369"/>
      <c r="I144" s="131"/>
    </row>
    <row r="145" spans="1:9" customFormat="1" ht="270">
      <c r="A145" s="196">
        <v>1</v>
      </c>
      <c r="B145" s="203" t="s">
        <v>771</v>
      </c>
      <c r="C145" s="200" t="s">
        <v>772</v>
      </c>
      <c r="D145" s="200" t="s">
        <v>773</v>
      </c>
      <c r="E145" s="199" t="s">
        <v>774</v>
      </c>
      <c r="F145" s="198" t="s">
        <v>8</v>
      </c>
      <c r="G145" s="345">
        <v>60000</v>
      </c>
      <c r="H145" s="369"/>
      <c r="I145" s="131"/>
    </row>
    <row r="146" spans="1:9" customFormat="1" ht="135">
      <c r="A146" s="198">
        <v>2</v>
      </c>
      <c r="B146" s="199" t="s">
        <v>775</v>
      </c>
      <c r="C146" s="219" t="s">
        <v>776</v>
      </c>
      <c r="D146" s="219" t="s">
        <v>777</v>
      </c>
      <c r="E146" s="220" t="s">
        <v>778</v>
      </c>
      <c r="F146" s="198" t="s">
        <v>8</v>
      </c>
      <c r="G146" s="345">
        <v>13000</v>
      </c>
      <c r="H146" s="369" t="s">
        <v>779</v>
      </c>
      <c r="I146" s="131"/>
    </row>
    <row r="147" spans="1:9" customFormat="1" ht="360">
      <c r="A147" s="198">
        <v>3</v>
      </c>
      <c r="B147" s="199" t="s">
        <v>775</v>
      </c>
      <c r="C147" s="219" t="s">
        <v>780</v>
      </c>
      <c r="D147" s="219" t="s">
        <v>781</v>
      </c>
      <c r="E147" s="220" t="s">
        <v>782</v>
      </c>
      <c r="F147" s="198" t="s">
        <v>8</v>
      </c>
      <c r="G147" s="345">
        <v>32000</v>
      </c>
      <c r="H147" s="369" t="s">
        <v>783</v>
      </c>
      <c r="I147" s="131"/>
    </row>
    <row r="148" spans="1:9" customFormat="1" ht="409.5">
      <c r="A148" s="198">
        <v>4</v>
      </c>
      <c r="B148" s="199" t="s">
        <v>775</v>
      </c>
      <c r="C148" s="200" t="s">
        <v>784</v>
      </c>
      <c r="D148" s="200" t="s">
        <v>785</v>
      </c>
      <c r="E148" s="203" t="s">
        <v>786</v>
      </c>
      <c r="F148" s="198" t="s">
        <v>8</v>
      </c>
      <c r="G148" s="345">
        <v>44000</v>
      </c>
      <c r="H148" s="369" t="s">
        <v>787</v>
      </c>
      <c r="I148" s="131"/>
    </row>
    <row r="149" spans="1:9" customFormat="1" ht="165">
      <c r="A149" s="198">
        <v>5</v>
      </c>
      <c r="B149" s="199" t="s">
        <v>788</v>
      </c>
      <c r="C149" s="200" t="s">
        <v>789</v>
      </c>
      <c r="D149" s="200" t="s">
        <v>790</v>
      </c>
      <c r="E149" s="203" t="s">
        <v>791</v>
      </c>
      <c r="F149" s="198" t="s">
        <v>8</v>
      </c>
      <c r="G149" s="345">
        <v>150000</v>
      </c>
      <c r="H149" s="369" t="s">
        <v>700</v>
      </c>
      <c r="I149" s="131"/>
    </row>
    <row r="150" spans="1:9" customFormat="1">
      <c r="A150" s="193" t="s">
        <v>12</v>
      </c>
      <c r="B150" s="194" t="s">
        <v>365</v>
      </c>
      <c r="C150" s="199"/>
      <c r="D150" s="195"/>
      <c r="E150" s="195"/>
      <c r="F150" s="196"/>
      <c r="G150" s="345">
        <v>0</v>
      </c>
      <c r="H150" s="369"/>
      <c r="I150" s="131"/>
    </row>
    <row r="151" spans="1:9" customFormat="1" ht="285">
      <c r="A151" s="198">
        <v>1</v>
      </c>
      <c r="B151" s="195"/>
      <c r="C151" s="202" t="s">
        <v>792</v>
      </c>
      <c r="D151" s="223" t="s">
        <v>793</v>
      </c>
      <c r="E151" s="203" t="s">
        <v>794</v>
      </c>
      <c r="F151" s="198" t="s">
        <v>8</v>
      </c>
      <c r="G151" s="345">
        <v>1634000</v>
      </c>
      <c r="H151" s="369" t="s">
        <v>728</v>
      </c>
      <c r="I151" s="131"/>
    </row>
    <row r="152" spans="1:9" customFormat="1">
      <c r="A152" s="208"/>
      <c r="B152" s="207" t="s">
        <v>795</v>
      </c>
      <c r="C152" s="207"/>
      <c r="D152" s="207"/>
      <c r="E152" s="207"/>
      <c r="F152" s="208"/>
      <c r="G152" s="346">
        <v>0</v>
      </c>
      <c r="H152" s="369"/>
      <c r="I152" s="131"/>
    </row>
    <row r="153" spans="1:9" customFormat="1">
      <c r="A153" s="224"/>
      <c r="B153" s="224" t="s">
        <v>796</v>
      </c>
      <c r="C153" s="224"/>
      <c r="D153" s="224"/>
      <c r="E153" s="224"/>
      <c r="F153" s="196"/>
      <c r="G153" s="345">
        <v>0</v>
      </c>
      <c r="H153" s="369"/>
      <c r="I153" s="131"/>
    </row>
    <row r="154" spans="1:9" customFormat="1">
      <c r="A154" s="193" t="s">
        <v>5</v>
      </c>
      <c r="B154" s="211" t="s">
        <v>534</v>
      </c>
      <c r="C154" s="195"/>
      <c r="D154" s="195"/>
      <c r="E154" s="195"/>
      <c r="F154" s="196"/>
      <c r="G154" s="345">
        <v>0</v>
      </c>
      <c r="H154" s="369"/>
      <c r="I154" s="131"/>
    </row>
    <row r="155" spans="1:9" customFormat="1" ht="75">
      <c r="A155" s="198">
        <v>1</v>
      </c>
      <c r="B155" s="199"/>
      <c r="C155" s="200" t="s">
        <v>20</v>
      </c>
      <c r="D155" s="200" t="s">
        <v>797</v>
      </c>
      <c r="E155" s="199" t="s">
        <v>798</v>
      </c>
      <c r="F155" s="198" t="s">
        <v>21</v>
      </c>
      <c r="G155" s="345">
        <v>13100</v>
      </c>
      <c r="H155" s="369"/>
      <c r="I155" s="131"/>
    </row>
    <row r="156" spans="1:9" customFormat="1" ht="105">
      <c r="A156" s="198">
        <v>2</v>
      </c>
      <c r="B156" s="199"/>
      <c r="C156" s="200" t="s">
        <v>22</v>
      </c>
      <c r="D156" s="200" t="s">
        <v>797</v>
      </c>
      <c r="E156" s="199" t="s">
        <v>799</v>
      </c>
      <c r="F156" s="198" t="s">
        <v>23</v>
      </c>
      <c r="G156" s="345">
        <v>25000</v>
      </c>
      <c r="H156" s="369"/>
      <c r="I156" s="131"/>
    </row>
    <row r="157" spans="1:9" customFormat="1" ht="120">
      <c r="A157" s="198">
        <v>3</v>
      </c>
      <c r="B157" s="199"/>
      <c r="C157" s="200" t="s">
        <v>24</v>
      </c>
      <c r="D157" s="200" t="s">
        <v>797</v>
      </c>
      <c r="E157" s="199" t="s">
        <v>800</v>
      </c>
      <c r="F157" s="198" t="s">
        <v>8</v>
      </c>
      <c r="G157" s="345">
        <v>100600</v>
      </c>
      <c r="H157" s="369"/>
      <c r="I157" s="131"/>
    </row>
    <row r="158" spans="1:9" customFormat="1" ht="135">
      <c r="A158" s="198">
        <v>4</v>
      </c>
      <c r="B158" s="199"/>
      <c r="C158" s="200" t="s">
        <v>801</v>
      </c>
      <c r="D158" s="200" t="s">
        <v>797</v>
      </c>
      <c r="E158" s="199" t="s">
        <v>802</v>
      </c>
      <c r="F158" s="198" t="s">
        <v>8</v>
      </c>
      <c r="G158" s="345">
        <v>71400</v>
      </c>
      <c r="H158" s="369"/>
      <c r="I158" s="131"/>
    </row>
    <row r="159" spans="1:9" customFormat="1" ht="60">
      <c r="A159" s="198">
        <v>5</v>
      </c>
      <c r="B159" s="199"/>
      <c r="C159" s="200" t="s">
        <v>803</v>
      </c>
      <c r="D159" s="200" t="s">
        <v>797</v>
      </c>
      <c r="E159" s="199" t="s">
        <v>804</v>
      </c>
      <c r="F159" s="198" t="s">
        <v>23</v>
      </c>
      <c r="G159" s="345">
        <v>346800</v>
      </c>
      <c r="H159" s="369"/>
      <c r="I159" s="131"/>
    </row>
    <row r="160" spans="1:9" customFormat="1" ht="90">
      <c r="A160" s="198">
        <v>6</v>
      </c>
      <c r="B160" s="199"/>
      <c r="C160" s="200" t="s">
        <v>141</v>
      </c>
      <c r="D160" s="200" t="s">
        <v>797</v>
      </c>
      <c r="E160" s="199" t="s">
        <v>805</v>
      </c>
      <c r="F160" s="198" t="s">
        <v>23</v>
      </c>
      <c r="G160" s="345">
        <v>109000</v>
      </c>
      <c r="H160" s="369"/>
      <c r="I160" s="131"/>
    </row>
    <row r="161" spans="1:9" customFormat="1" ht="60">
      <c r="A161" s="198">
        <v>7</v>
      </c>
      <c r="B161" s="199"/>
      <c r="C161" s="200" t="s">
        <v>142</v>
      </c>
      <c r="D161" s="200" t="s">
        <v>797</v>
      </c>
      <c r="E161" s="199" t="s">
        <v>806</v>
      </c>
      <c r="F161" s="198" t="s">
        <v>23</v>
      </c>
      <c r="G161" s="345">
        <v>30000</v>
      </c>
      <c r="H161" s="369"/>
      <c r="I161" s="131"/>
    </row>
    <row r="162" spans="1:9" customFormat="1" ht="63" customHeight="1">
      <c r="A162" s="198">
        <v>8</v>
      </c>
      <c r="B162" s="199"/>
      <c r="C162" s="200" t="s">
        <v>143</v>
      </c>
      <c r="D162" s="200" t="s">
        <v>797</v>
      </c>
      <c r="E162" s="199" t="s">
        <v>807</v>
      </c>
      <c r="F162" s="198" t="s">
        <v>21</v>
      </c>
      <c r="G162" s="345">
        <v>202000</v>
      </c>
      <c r="H162" s="369"/>
      <c r="I162" s="131"/>
    </row>
    <row r="163" spans="1:9" customFormat="1">
      <c r="A163" s="193" t="s">
        <v>12</v>
      </c>
      <c r="B163" s="211" t="s">
        <v>808</v>
      </c>
      <c r="C163" s="199"/>
      <c r="D163" s="199"/>
      <c r="E163" s="199"/>
      <c r="F163" s="198"/>
      <c r="G163" s="345">
        <v>0</v>
      </c>
      <c r="H163" s="369"/>
      <c r="I163" s="131"/>
    </row>
    <row r="164" spans="1:9" customFormat="1" ht="150">
      <c r="A164" s="198">
        <v>1</v>
      </c>
      <c r="B164" s="199"/>
      <c r="C164" s="199" t="s">
        <v>27</v>
      </c>
      <c r="D164" s="199" t="s">
        <v>809</v>
      </c>
      <c r="E164" s="199" t="s">
        <v>810</v>
      </c>
      <c r="F164" s="198" t="s">
        <v>28</v>
      </c>
      <c r="G164" s="345">
        <v>14080000</v>
      </c>
      <c r="H164" s="369" t="s">
        <v>728</v>
      </c>
      <c r="I164" s="131"/>
    </row>
    <row r="165" spans="1:9" customFormat="1">
      <c r="A165" s="225"/>
      <c r="B165" s="226" t="s">
        <v>811</v>
      </c>
      <c r="C165" s="226"/>
      <c r="D165" s="226"/>
      <c r="E165" s="226"/>
      <c r="F165" s="227"/>
      <c r="G165" s="345">
        <v>0</v>
      </c>
      <c r="H165" s="369"/>
      <c r="I165" s="131"/>
    </row>
    <row r="166" spans="1:9" customFormat="1" ht="75">
      <c r="A166" s="198">
        <v>1</v>
      </c>
      <c r="B166" s="199"/>
      <c r="C166" s="200" t="s">
        <v>32</v>
      </c>
      <c r="D166" s="200" t="s">
        <v>797</v>
      </c>
      <c r="E166" s="215" t="s">
        <v>812</v>
      </c>
      <c r="F166" s="198" t="s">
        <v>23</v>
      </c>
      <c r="G166" s="345">
        <v>28000</v>
      </c>
      <c r="H166" s="369"/>
      <c r="I166" s="131"/>
    </row>
    <row r="167" spans="1:9" customFormat="1" ht="120" customHeight="1">
      <c r="A167" s="198">
        <v>2</v>
      </c>
      <c r="B167" s="199"/>
      <c r="C167" s="200" t="s">
        <v>33</v>
      </c>
      <c r="D167" s="200" t="s">
        <v>813</v>
      </c>
      <c r="E167" s="199" t="s">
        <v>814</v>
      </c>
      <c r="F167" s="198" t="s">
        <v>23</v>
      </c>
      <c r="G167" s="345">
        <v>219000</v>
      </c>
      <c r="H167" s="369"/>
      <c r="I167" s="131"/>
    </row>
    <row r="168" spans="1:9" customFormat="1" ht="195">
      <c r="A168" s="198">
        <v>3</v>
      </c>
      <c r="B168" s="199"/>
      <c r="C168" s="200" t="s">
        <v>35</v>
      </c>
      <c r="D168" s="228" t="s">
        <v>815</v>
      </c>
      <c r="E168" s="199" t="s">
        <v>816</v>
      </c>
      <c r="F168" s="198" t="s">
        <v>23</v>
      </c>
      <c r="G168" s="349">
        <v>287000</v>
      </c>
      <c r="H168" s="369"/>
      <c r="I168" s="131"/>
    </row>
    <row r="169" spans="1:9" customFormat="1" ht="210">
      <c r="A169" s="198">
        <v>4</v>
      </c>
      <c r="B169" s="199"/>
      <c r="C169" s="200" t="s">
        <v>36</v>
      </c>
      <c r="D169" s="200" t="s">
        <v>817</v>
      </c>
      <c r="E169" s="199" t="s">
        <v>818</v>
      </c>
      <c r="F169" s="198" t="s">
        <v>8</v>
      </c>
      <c r="G169" s="350">
        <v>1190000</v>
      </c>
      <c r="H169" s="369"/>
      <c r="I169" s="131"/>
    </row>
    <row r="170" spans="1:9" customFormat="1" ht="90">
      <c r="A170" s="198">
        <v>5</v>
      </c>
      <c r="B170" s="199"/>
      <c r="C170" s="200" t="s">
        <v>146</v>
      </c>
      <c r="D170" s="200" t="s">
        <v>797</v>
      </c>
      <c r="E170" s="215" t="s">
        <v>819</v>
      </c>
      <c r="F170" s="198" t="s">
        <v>8</v>
      </c>
      <c r="G170" s="345">
        <v>100000</v>
      </c>
      <c r="H170" s="369" t="s">
        <v>728</v>
      </c>
      <c r="I170" s="131"/>
    </row>
    <row r="171" spans="1:9" customFormat="1" ht="195">
      <c r="A171" s="381">
        <v>6</v>
      </c>
      <c r="B171" s="381"/>
      <c r="C171" s="388" t="s">
        <v>147</v>
      </c>
      <c r="D171" s="388" t="s">
        <v>797</v>
      </c>
      <c r="E171" s="199" t="s">
        <v>820</v>
      </c>
      <c r="F171" s="198" t="s">
        <v>23</v>
      </c>
      <c r="G171" s="345">
        <v>64000</v>
      </c>
      <c r="H171" s="369"/>
      <c r="I171" s="131"/>
    </row>
    <row r="172" spans="1:9" customFormat="1" ht="90">
      <c r="A172" s="382"/>
      <c r="B172" s="382"/>
      <c r="C172" s="389"/>
      <c r="D172" s="389"/>
      <c r="E172" s="231" t="s">
        <v>821</v>
      </c>
      <c r="F172" s="198" t="s">
        <v>23</v>
      </c>
      <c r="G172" s="345">
        <v>19000</v>
      </c>
      <c r="H172" s="369"/>
      <c r="I172" s="131"/>
    </row>
    <row r="173" spans="1:9" customFormat="1" ht="120">
      <c r="A173" s="198">
        <v>7</v>
      </c>
      <c r="B173" s="199"/>
      <c r="C173" s="200" t="s">
        <v>148</v>
      </c>
      <c r="D173" s="200" t="s">
        <v>822</v>
      </c>
      <c r="E173" s="232" t="s">
        <v>823</v>
      </c>
      <c r="F173" s="198" t="s">
        <v>23</v>
      </c>
      <c r="G173" s="351">
        <v>82000</v>
      </c>
      <c r="H173" s="369" t="s">
        <v>728</v>
      </c>
      <c r="I173" s="131"/>
    </row>
    <row r="174" spans="1:9" customFormat="1" ht="105">
      <c r="A174" s="198">
        <v>8</v>
      </c>
      <c r="B174" s="199"/>
      <c r="C174" s="200" t="s">
        <v>149</v>
      </c>
      <c r="D174" s="200" t="s">
        <v>824</v>
      </c>
      <c r="E174" s="199" t="s">
        <v>825</v>
      </c>
      <c r="F174" s="198" t="s">
        <v>23</v>
      </c>
      <c r="G174" s="345">
        <v>68000</v>
      </c>
      <c r="H174" s="369" t="s">
        <v>728</v>
      </c>
      <c r="I174" s="131"/>
    </row>
    <row r="175" spans="1:9" customFormat="1" ht="120">
      <c r="A175" s="198">
        <v>9</v>
      </c>
      <c r="B175" s="199"/>
      <c r="C175" s="200" t="s">
        <v>150</v>
      </c>
      <c r="D175" s="200" t="s">
        <v>797</v>
      </c>
      <c r="E175" s="199" t="s">
        <v>826</v>
      </c>
      <c r="F175" s="198" t="s">
        <v>8</v>
      </c>
      <c r="G175" s="345">
        <v>39000</v>
      </c>
      <c r="H175" s="369"/>
      <c r="I175" s="131"/>
    </row>
    <row r="176" spans="1:9" customFormat="1" ht="120">
      <c r="A176" s="198">
        <v>10</v>
      </c>
      <c r="B176" s="199"/>
      <c r="C176" s="200" t="s">
        <v>151</v>
      </c>
      <c r="D176" s="200" t="s">
        <v>827</v>
      </c>
      <c r="E176" s="199" t="s">
        <v>828</v>
      </c>
      <c r="F176" s="198" t="s">
        <v>23</v>
      </c>
      <c r="G176" s="345">
        <v>5900000</v>
      </c>
      <c r="H176" s="369"/>
      <c r="I176" s="131"/>
    </row>
    <row r="177" spans="1:9" customFormat="1" ht="195">
      <c r="A177" s="198">
        <v>11</v>
      </c>
      <c r="B177" s="199"/>
      <c r="C177" s="200" t="s">
        <v>152</v>
      </c>
      <c r="D177" s="200" t="s">
        <v>797</v>
      </c>
      <c r="E177" s="199" t="s">
        <v>829</v>
      </c>
      <c r="F177" s="198" t="s">
        <v>8</v>
      </c>
      <c r="G177" s="345">
        <v>745000</v>
      </c>
      <c r="H177" s="369" t="s">
        <v>728</v>
      </c>
      <c r="I177" s="131"/>
    </row>
    <row r="178" spans="1:9" customFormat="1" ht="180">
      <c r="A178" s="198">
        <v>12</v>
      </c>
      <c r="B178" s="199"/>
      <c r="C178" s="200" t="s">
        <v>153</v>
      </c>
      <c r="D178" s="200" t="s">
        <v>797</v>
      </c>
      <c r="E178" s="199" t="s">
        <v>830</v>
      </c>
      <c r="F178" s="198" t="s">
        <v>154</v>
      </c>
      <c r="G178" s="345">
        <v>1360000</v>
      </c>
      <c r="H178" s="369" t="s">
        <v>728</v>
      </c>
      <c r="I178" s="131"/>
    </row>
    <row r="179" spans="1:9" customFormat="1" ht="135">
      <c r="A179" s="198">
        <v>13</v>
      </c>
      <c r="B179" s="199"/>
      <c r="C179" s="200" t="s">
        <v>37</v>
      </c>
      <c r="D179" s="200" t="s">
        <v>831</v>
      </c>
      <c r="E179" s="200" t="s">
        <v>832</v>
      </c>
      <c r="F179" s="198" t="s">
        <v>8</v>
      </c>
      <c r="G179" s="345">
        <v>35000000</v>
      </c>
      <c r="H179" s="369" t="s">
        <v>728</v>
      </c>
      <c r="I179" s="131"/>
    </row>
    <row r="180" spans="1:9" customFormat="1" ht="150">
      <c r="A180" s="198">
        <v>14</v>
      </c>
      <c r="B180" s="199"/>
      <c r="C180" s="200" t="s">
        <v>155</v>
      </c>
      <c r="D180" s="200" t="s">
        <v>833</v>
      </c>
      <c r="E180" s="200" t="s">
        <v>834</v>
      </c>
      <c r="F180" s="198" t="s">
        <v>8</v>
      </c>
      <c r="G180" s="345">
        <v>4000000</v>
      </c>
      <c r="H180" s="369" t="s">
        <v>728</v>
      </c>
      <c r="I180" s="131"/>
    </row>
    <row r="181" spans="1:9" customFormat="1" ht="60">
      <c r="A181" s="198">
        <v>15</v>
      </c>
      <c r="B181" s="199"/>
      <c r="C181" s="200" t="s">
        <v>835</v>
      </c>
      <c r="D181" s="200" t="s">
        <v>836</v>
      </c>
      <c r="E181" s="200" t="s">
        <v>837</v>
      </c>
      <c r="F181" s="198" t="s">
        <v>154</v>
      </c>
      <c r="G181" s="345">
        <v>20000</v>
      </c>
      <c r="H181" s="369" t="s">
        <v>728</v>
      </c>
      <c r="I181" s="131"/>
    </row>
    <row r="182" spans="1:9" customFormat="1">
      <c r="A182" s="234"/>
      <c r="B182" s="235" t="s">
        <v>838</v>
      </c>
      <c r="C182" s="235"/>
      <c r="D182" s="235"/>
      <c r="E182" s="235"/>
      <c r="F182" s="236"/>
      <c r="G182" s="352">
        <v>0</v>
      </c>
      <c r="H182" s="369"/>
      <c r="I182" s="131"/>
    </row>
    <row r="183" spans="1:9" customFormat="1">
      <c r="A183" s="193" t="s">
        <v>5</v>
      </c>
      <c r="B183" s="194" t="s">
        <v>839</v>
      </c>
      <c r="C183" s="194"/>
      <c r="D183" s="198"/>
      <c r="E183" s="198"/>
      <c r="F183" s="198"/>
      <c r="G183" s="345">
        <v>0</v>
      </c>
      <c r="H183" s="369"/>
      <c r="I183" s="131"/>
    </row>
    <row r="184" spans="1:9" customFormat="1" ht="285">
      <c r="A184" s="198">
        <v>1</v>
      </c>
      <c r="B184" s="199" t="s">
        <v>840</v>
      </c>
      <c r="C184" s="200" t="s">
        <v>841</v>
      </c>
      <c r="D184" s="199" t="s">
        <v>842</v>
      </c>
      <c r="E184" s="199" t="s">
        <v>843</v>
      </c>
      <c r="F184" s="198" t="s">
        <v>8</v>
      </c>
      <c r="G184" s="345">
        <v>74200</v>
      </c>
      <c r="H184" s="369" t="s">
        <v>844</v>
      </c>
      <c r="I184" s="131"/>
    </row>
    <row r="185" spans="1:9" customFormat="1">
      <c r="A185" s="193" t="s">
        <v>12</v>
      </c>
      <c r="B185" s="194" t="s">
        <v>845</v>
      </c>
      <c r="C185" s="199"/>
      <c r="D185" s="199"/>
      <c r="E185" s="199"/>
      <c r="F185" s="198"/>
      <c r="G185" s="345">
        <v>0</v>
      </c>
      <c r="H185" s="369"/>
      <c r="I185" s="131"/>
    </row>
    <row r="186" spans="1:9" customFormat="1" ht="300">
      <c r="A186" s="198">
        <v>1</v>
      </c>
      <c r="B186" s="199" t="s">
        <v>846</v>
      </c>
      <c r="C186" s="200" t="s">
        <v>847</v>
      </c>
      <c r="D186" s="200" t="s">
        <v>848</v>
      </c>
      <c r="E186" s="199" t="s">
        <v>849</v>
      </c>
      <c r="F186" s="198" t="s">
        <v>8</v>
      </c>
      <c r="G186" s="345">
        <v>93100</v>
      </c>
      <c r="H186" s="369" t="s">
        <v>850</v>
      </c>
      <c r="I186" s="131"/>
    </row>
    <row r="187" spans="1:9" s="243" customFormat="1" ht="246" customHeight="1">
      <c r="A187" s="238">
        <v>2</v>
      </c>
      <c r="B187" s="239" t="s">
        <v>851</v>
      </c>
      <c r="C187" s="240" t="s">
        <v>852</v>
      </c>
      <c r="D187" s="240" t="s">
        <v>853</v>
      </c>
      <c r="E187" s="239" t="s">
        <v>854</v>
      </c>
      <c r="F187" s="238" t="s">
        <v>8</v>
      </c>
      <c r="G187" s="353">
        <v>50000</v>
      </c>
      <c r="H187" s="371" t="s">
        <v>723</v>
      </c>
      <c r="I187" s="372"/>
    </row>
    <row r="188" spans="1:9" customFormat="1">
      <c r="A188" s="244"/>
      <c r="B188" s="207" t="s">
        <v>855</v>
      </c>
      <c r="C188" s="207"/>
      <c r="D188" s="207"/>
      <c r="E188" s="207"/>
      <c r="F188" s="208"/>
      <c r="G188" s="346">
        <v>0</v>
      </c>
      <c r="H188" s="369"/>
      <c r="I188" s="131"/>
    </row>
    <row r="189" spans="1:9" customFormat="1">
      <c r="A189" s="193" t="s">
        <v>97</v>
      </c>
      <c r="B189" s="194" t="s">
        <v>98</v>
      </c>
      <c r="C189" s="194"/>
      <c r="D189" s="194"/>
      <c r="E189" s="194"/>
      <c r="F189" s="193"/>
      <c r="G189" s="345">
        <v>0</v>
      </c>
      <c r="H189" s="369"/>
      <c r="I189" s="131"/>
    </row>
    <row r="190" spans="1:9" customFormat="1" ht="409.5">
      <c r="A190" s="193">
        <v>1</v>
      </c>
      <c r="B190" s="199" t="s">
        <v>856</v>
      </c>
      <c r="C190" s="390" t="s">
        <v>857</v>
      </c>
      <c r="D190" s="200" t="s">
        <v>858</v>
      </c>
      <c r="E190" s="199" t="s">
        <v>859</v>
      </c>
      <c r="F190" s="198" t="s">
        <v>8</v>
      </c>
      <c r="G190" s="391">
        <v>193000</v>
      </c>
      <c r="H190" s="369"/>
      <c r="I190" s="131"/>
    </row>
    <row r="191" spans="1:9" customFormat="1" ht="345">
      <c r="A191" s="198">
        <v>2</v>
      </c>
      <c r="B191" s="199" t="s">
        <v>860</v>
      </c>
      <c r="C191" s="390"/>
      <c r="D191" s="199" t="s">
        <v>861</v>
      </c>
      <c r="E191" s="199" t="s">
        <v>862</v>
      </c>
      <c r="F191" s="198" t="s">
        <v>8</v>
      </c>
      <c r="G191" s="391"/>
      <c r="H191" s="369"/>
      <c r="I191" s="131"/>
    </row>
    <row r="192" spans="1:9" customFormat="1" ht="28.5">
      <c r="A192" s="193" t="s">
        <v>101</v>
      </c>
      <c r="B192" s="194" t="s">
        <v>102</v>
      </c>
      <c r="C192" s="390"/>
      <c r="D192" s="195"/>
      <c r="E192" s="195"/>
      <c r="F192" s="196"/>
      <c r="G192" s="391"/>
      <c r="H192" s="369"/>
      <c r="I192" s="131"/>
    </row>
    <row r="193" spans="1:9" customFormat="1" ht="409.5">
      <c r="A193" s="198">
        <v>1</v>
      </c>
      <c r="B193" s="199" t="s">
        <v>863</v>
      </c>
      <c r="C193" s="390"/>
      <c r="D193" s="200" t="s">
        <v>864</v>
      </c>
      <c r="E193" s="199" t="s">
        <v>865</v>
      </c>
      <c r="F193" s="198" t="s">
        <v>8</v>
      </c>
      <c r="G193" s="391"/>
      <c r="H193" s="369"/>
      <c r="I193" s="131"/>
    </row>
    <row r="194" spans="1:9" customFormat="1" ht="120">
      <c r="A194" s="198">
        <v>2</v>
      </c>
      <c r="B194" s="199" t="s">
        <v>866</v>
      </c>
      <c r="C194" s="200" t="s">
        <v>104</v>
      </c>
      <c r="D194" s="200" t="s">
        <v>867</v>
      </c>
      <c r="E194" s="199" t="s">
        <v>868</v>
      </c>
      <c r="F194" s="198" t="s">
        <v>28</v>
      </c>
      <c r="G194" s="348">
        <v>199000</v>
      </c>
      <c r="H194" s="369"/>
      <c r="I194" s="131"/>
    </row>
    <row r="195" spans="1:9" customFormat="1" ht="165">
      <c r="A195" s="198">
        <v>3</v>
      </c>
      <c r="B195" s="199" t="s">
        <v>869</v>
      </c>
      <c r="C195" s="200" t="s">
        <v>105</v>
      </c>
      <c r="D195" s="200" t="s">
        <v>870</v>
      </c>
      <c r="E195" s="199" t="s">
        <v>871</v>
      </c>
      <c r="F195" s="198" t="s">
        <v>23</v>
      </c>
      <c r="G195" s="345">
        <v>1990000</v>
      </c>
      <c r="H195" s="369"/>
      <c r="I195" s="131"/>
    </row>
    <row r="196" spans="1:9" customFormat="1" ht="60">
      <c r="A196" s="198">
        <v>4</v>
      </c>
      <c r="B196" s="199" t="s">
        <v>872</v>
      </c>
      <c r="C196" s="200" t="s">
        <v>106</v>
      </c>
      <c r="D196" s="200" t="s">
        <v>873</v>
      </c>
      <c r="E196" s="199" t="s">
        <v>874</v>
      </c>
      <c r="F196" s="198" t="s">
        <v>8</v>
      </c>
      <c r="G196" s="345">
        <v>25000</v>
      </c>
      <c r="H196" s="369"/>
      <c r="I196" s="131"/>
    </row>
    <row r="197" spans="1:9" customFormat="1">
      <c r="A197" s="247"/>
      <c r="B197" s="207" t="s">
        <v>875</v>
      </c>
      <c r="C197" s="207"/>
      <c r="D197" s="207"/>
      <c r="E197" s="207"/>
      <c r="F197" s="208"/>
      <c r="G197" s="354"/>
      <c r="H197" s="369"/>
      <c r="I197" s="131"/>
    </row>
    <row r="198" spans="1:9" customFormat="1">
      <c r="A198" s="193"/>
      <c r="B198" s="194" t="s">
        <v>876</v>
      </c>
      <c r="C198" s="198"/>
      <c r="D198" s="198"/>
      <c r="E198" s="198"/>
      <c r="F198" s="198"/>
      <c r="G198" s="355"/>
      <c r="H198" s="369"/>
      <c r="I198" s="131"/>
    </row>
    <row r="199" spans="1:9" customFormat="1">
      <c r="A199" s="193" t="s">
        <v>5</v>
      </c>
      <c r="B199" s="194" t="s">
        <v>877</v>
      </c>
      <c r="C199" s="194"/>
      <c r="D199" s="198"/>
      <c r="E199" s="198"/>
      <c r="F199" s="198"/>
      <c r="G199" s="355"/>
      <c r="H199" s="369"/>
      <c r="I199" s="131"/>
    </row>
    <row r="200" spans="1:9" customFormat="1" ht="120">
      <c r="A200" s="198">
        <v>1</v>
      </c>
      <c r="B200" s="199" t="s">
        <v>878</v>
      </c>
      <c r="C200" s="200" t="s">
        <v>879</v>
      </c>
      <c r="D200" s="200" t="s">
        <v>880</v>
      </c>
      <c r="E200" s="199" t="s">
        <v>881</v>
      </c>
      <c r="F200" s="198" t="s">
        <v>8</v>
      </c>
      <c r="G200" s="345">
        <v>13000</v>
      </c>
      <c r="H200" s="369" t="s">
        <v>779</v>
      </c>
      <c r="I200" s="131"/>
    </row>
    <row r="201" spans="1:9" customFormat="1" ht="345">
      <c r="A201" s="198">
        <v>2</v>
      </c>
      <c r="B201" s="199" t="s">
        <v>882</v>
      </c>
      <c r="C201" s="200" t="s">
        <v>883</v>
      </c>
      <c r="D201" s="200" t="s">
        <v>884</v>
      </c>
      <c r="E201" s="199" t="s">
        <v>885</v>
      </c>
      <c r="F201" s="198" t="s">
        <v>8</v>
      </c>
      <c r="G201" s="345">
        <v>32000</v>
      </c>
      <c r="H201" s="369" t="s">
        <v>783</v>
      </c>
      <c r="I201" s="131"/>
    </row>
    <row r="202" spans="1:9" customFormat="1">
      <c r="A202" s="193" t="s">
        <v>12</v>
      </c>
      <c r="B202" s="211" t="s">
        <v>886</v>
      </c>
      <c r="C202" s="224"/>
      <c r="D202" s="224"/>
      <c r="E202" s="195"/>
      <c r="F202" s="196"/>
      <c r="G202" s="348"/>
      <c r="H202" s="369"/>
      <c r="I202" s="131"/>
    </row>
    <row r="203" spans="1:9" customFormat="1" ht="240">
      <c r="A203" s="198">
        <v>1</v>
      </c>
      <c r="B203" s="199" t="s">
        <v>887</v>
      </c>
      <c r="C203" s="200" t="s">
        <v>118</v>
      </c>
      <c r="D203" s="200" t="s">
        <v>888</v>
      </c>
      <c r="E203" s="199" t="s">
        <v>889</v>
      </c>
      <c r="F203" s="198" t="s">
        <v>8</v>
      </c>
      <c r="G203" s="345">
        <v>60000</v>
      </c>
      <c r="H203" s="369"/>
      <c r="I203" s="131"/>
    </row>
    <row r="204" spans="1:9" customFormat="1">
      <c r="A204" s="193" t="s">
        <v>19</v>
      </c>
      <c r="B204" s="211" t="s">
        <v>890</v>
      </c>
      <c r="C204" s="214"/>
      <c r="D204" s="214"/>
      <c r="E204" s="214"/>
      <c r="F204" s="193"/>
      <c r="G204" s="348"/>
      <c r="H204" s="369"/>
      <c r="I204" s="131"/>
    </row>
    <row r="205" spans="1:9" customFormat="1" ht="195">
      <c r="A205" s="198">
        <v>1</v>
      </c>
      <c r="B205" s="199" t="s">
        <v>891</v>
      </c>
      <c r="C205" s="200" t="s">
        <v>892</v>
      </c>
      <c r="D205" s="200" t="s">
        <v>893</v>
      </c>
      <c r="E205" s="215" t="s">
        <v>894</v>
      </c>
      <c r="F205" s="198" t="s">
        <v>8</v>
      </c>
      <c r="G205" s="349">
        <v>90000</v>
      </c>
      <c r="H205" s="369" t="s">
        <v>895</v>
      </c>
      <c r="I205" s="131"/>
    </row>
    <row r="206" spans="1:9" customFormat="1" ht="180">
      <c r="A206" s="198">
        <v>2</v>
      </c>
      <c r="B206" s="199" t="s">
        <v>891</v>
      </c>
      <c r="C206" s="200" t="s">
        <v>896</v>
      </c>
      <c r="D206" s="200" t="s">
        <v>893</v>
      </c>
      <c r="E206" s="215" t="s">
        <v>897</v>
      </c>
      <c r="F206" s="198" t="s">
        <v>8</v>
      </c>
      <c r="G206" s="349">
        <v>78000</v>
      </c>
      <c r="H206" s="369" t="s">
        <v>898</v>
      </c>
      <c r="I206" s="131"/>
    </row>
    <row r="207" spans="1:9" customFormat="1" ht="210">
      <c r="A207" s="198">
        <v>3</v>
      </c>
      <c r="B207" s="199" t="s">
        <v>899</v>
      </c>
      <c r="C207" s="200" t="s">
        <v>900</v>
      </c>
      <c r="D207" s="200" t="s">
        <v>893</v>
      </c>
      <c r="E207" s="215" t="s">
        <v>901</v>
      </c>
      <c r="F207" s="198" t="s">
        <v>8</v>
      </c>
      <c r="G207" s="349">
        <v>62000</v>
      </c>
      <c r="H207" s="369" t="s">
        <v>902</v>
      </c>
      <c r="I207" s="131"/>
    </row>
    <row r="208" spans="1:9" customFormat="1" ht="240">
      <c r="A208" s="198">
        <v>4</v>
      </c>
      <c r="B208" s="199" t="s">
        <v>903</v>
      </c>
      <c r="C208" s="200" t="s">
        <v>904</v>
      </c>
      <c r="D208" s="200" t="s">
        <v>893</v>
      </c>
      <c r="E208" s="215" t="s">
        <v>905</v>
      </c>
      <c r="F208" s="198" t="s">
        <v>8</v>
      </c>
      <c r="G208" s="349">
        <v>66000</v>
      </c>
      <c r="H208" s="369" t="s">
        <v>906</v>
      </c>
      <c r="I208" s="131"/>
    </row>
    <row r="209" spans="1:9" customFormat="1">
      <c r="A209" s="193" t="s">
        <v>30</v>
      </c>
      <c r="B209" s="194" t="s">
        <v>907</v>
      </c>
      <c r="C209" s="199"/>
      <c r="D209" s="199"/>
      <c r="E209" s="198"/>
      <c r="F209" s="198"/>
      <c r="G209" s="345">
        <v>0</v>
      </c>
      <c r="H209" s="369"/>
      <c r="I209" s="131"/>
    </row>
    <row r="210" spans="1:9" customFormat="1" ht="135">
      <c r="A210" s="198">
        <v>1</v>
      </c>
      <c r="B210" s="199" t="s">
        <v>908</v>
      </c>
      <c r="C210" s="200" t="s">
        <v>909</v>
      </c>
      <c r="D210" s="200" t="s">
        <v>893</v>
      </c>
      <c r="E210" s="199" t="s">
        <v>910</v>
      </c>
      <c r="F210" s="198" t="s">
        <v>8</v>
      </c>
      <c r="G210" s="345">
        <v>11000</v>
      </c>
      <c r="H210" s="369" t="s">
        <v>911</v>
      </c>
      <c r="I210" s="131"/>
    </row>
    <row r="211" spans="1:9" customFormat="1" ht="120">
      <c r="A211" s="198">
        <v>2</v>
      </c>
      <c r="B211" s="199" t="s">
        <v>908</v>
      </c>
      <c r="C211" s="200" t="s">
        <v>912</v>
      </c>
      <c r="D211" s="200" t="s">
        <v>893</v>
      </c>
      <c r="E211" s="199" t="s">
        <v>913</v>
      </c>
      <c r="F211" s="198" t="s">
        <v>8</v>
      </c>
      <c r="G211" s="345">
        <v>8000</v>
      </c>
      <c r="H211" s="369" t="s">
        <v>669</v>
      </c>
      <c r="I211" s="131"/>
    </row>
    <row r="212" spans="1:9" customFormat="1" ht="150">
      <c r="A212" s="198">
        <v>3</v>
      </c>
      <c r="B212" s="199" t="s">
        <v>914</v>
      </c>
      <c r="C212" s="200" t="s">
        <v>915</v>
      </c>
      <c r="D212" s="200" t="s">
        <v>893</v>
      </c>
      <c r="E212" s="199" t="s">
        <v>916</v>
      </c>
      <c r="F212" s="198" t="s">
        <v>8</v>
      </c>
      <c r="G212" s="345">
        <v>12000</v>
      </c>
      <c r="H212" s="369" t="s">
        <v>917</v>
      </c>
      <c r="I212" s="131"/>
    </row>
    <row r="213" spans="1:9" customFormat="1" ht="330">
      <c r="A213" s="198">
        <v>4</v>
      </c>
      <c r="B213" s="199" t="s">
        <v>914</v>
      </c>
      <c r="C213" s="200" t="s">
        <v>918</v>
      </c>
      <c r="D213" s="200" t="s">
        <v>919</v>
      </c>
      <c r="E213" s="220" t="s">
        <v>920</v>
      </c>
      <c r="F213" s="198" t="s">
        <v>8</v>
      </c>
      <c r="G213" s="345">
        <v>300000</v>
      </c>
      <c r="H213" s="369" t="s">
        <v>700</v>
      </c>
      <c r="I213" s="131"/>
    </row>
    <row r="214" spans="1:9" customFormat="1">
      <c r="A214" s="193" t="s">
        <v>101</v>
      </c>
      <c r="B214" s="211" t="s">
        <v>365</v>
      </c>
      <c r="C214" s="199"/>
      <c r="D214" s="199"/>
      <c r="E214" s="199"/>
      <c r="F214" s="198"/>
      <c r="G214" s="345"/>
      <c r="H214" s="369"/>
      <c r="I214" s="131"/>
    </row>
    <row r="215" spans="1:9" customFormat="1">
      <c r="A215" s="193" t="s">
        <v>5</v>
      </c>
      <c r="B215" s="211" t="s">
        <v>130</v>
      </c>
      <c r="C215" s="194"/>
      <c r="D215" s="199"/>
      <c r="E215" s="199"/>
      <c r="F215" s="198"/>
      <c r="G215" s="345"/>
      <c r="H215" s="369"/>
      <c r="I215" s="131"/>
    </row>
    <row r="216" spans="1:9" customFormat="1" ht="409.5">
      <c r="A216" s="198">
        <v>1</v>
      </c>
      <c r="B216" s="199" t="s">
        <v>921</v>
      </c>
      <c r="C216" s="200" t="s">
        <v>14</v>
      </c>
      <c r="D216" s="200" t="s">
        <v>922</v>
      </c>
      <c r="E216" s="219" t="s">
        <v>923</v>
      </c>
      <c r="F216" s="198" t="s">
        <v>8</v>
      </c>
      <c r="G216" s="356">
        <v>262300</v>
      </c>
      <c r="H216" s="369"/>
      <c r="I216" s="131"/>
    </row>
    <row r="217" spans="1:9" customFormat="1">
      <c r="A217" s="193" t="s">
        <v>12</v>
      </c>
      <c r="B217" s="211" t="s">
        <v>119</v>
      </c>
      <c r="C217" s="214"/>
      <c r="D217" s="214"/>
      <c r="E217" s="214"/>
      <c r="F217" s="193"/>
      <c r="G217" s="348"/>
      <c r="H217" s="369"/>
      <c r="I217" s="131"/>
    </row>
    <row r="218" spans="1:9" customFormat="1" ht="300" customHeight="1">
      <c r="A218" s="198">
        <v>1</v>
      </c>
      <c r="B218" s="199" t="s">
        <v>891</v>
      </c>
      <c r="C218" s="200" t="s">
        <v>924</v>
      </c>
      <c r="D218" s="200" t="s">
        <v>925</v>
      </c>
      <c r="E218" s="392" t="s">
        <v>926</v>
      </c>
      <c r="F218" s="198" t="s">
        <v>8</v>
      </c>
      <c r="G218" s="345">
        <v>3217000</v>
      </c>
      <c r="H218" s="369" t="s">
        <v>728</v>
      </c>
      <c r="I218" s="131"/>
    </row>
    <row r="219" spans="1:9" customFormat="1" ht="300" customHeight="1">
      <c r="A219" s="198"/>
      <c r="B219" s="199"/>
      <c r="C219" s="200"/>
      <c r="D219" s="200"/>
      <c r="E219" s="392"/>
      <c r="F219" s="198"/>
      <c r="G219" s="345"/>
      <c r="H219" s="369"/>
      <c r="I219" s="131"/>
    </row>
    <row r="220" spans="1:9" customFormat="1" ht="409.5">
      <c r="A220" s="198">
        <v>2</v>
      </c>
      <c r="B220" s="199" t="s">
        <v>891</v>
      </c>
      <c r="C220" s="200" t="s">
        <v>132</v>
      </c>
      <c r="D220" s="200" t="s">
        <v>927</v>
      </c>
      <c r="E220" s="199" t="s">
        <v>928</v>
      </c>
      <c r="F220" s="198" t="s">
        <v>8</v>
      </c>
      <c r="G220" s="345">
        <v>10075000</v>
      </c>
      <c r="H220" s="369" t="s">
        <v>728</v>
      </c>
      <c r="I220" s="131"/>
    </row>
    <row r="221" spans="1:9" customFormat="1">
      <c r="A221" s="252"/>
      <c r="B221" s="253"/>
      <c r="C221" s="254"/>
      <c r="D221" s="254"/>
      <c r="E221" s="253"/>
      <c r="F221" s="252"/>
      <c r="G221" s="357"/>
      <c r="H221" s="255"/>
      <c r="I221" s="131"/>
    </row>
    <row r="222" spans="1:9" customFormat="1">
      <c r="A222" s="252"/>
      <c r="B222" s="253"/>
      <c r="C222" s="254"/>
      <c r="D222" s="254"/>
      <c r="E222" s="253"/>
      <c r="F222" s="252"/>
      <c r="G222" s="357"/>
      <c r="H222" s="255"/>
      <c r="I222" s="131"/>
    </row>
    <row r="223" spans="1:9" customFormat="1">
      <c r="A223" s="252"/>
      <c r="B223" s="253"/>
      <c r="C223" s="254"/>
      <c r="D223" s="254"/>
      <c r="E223" s="253"/>
      <c r="F223" s="252"/>
      <c r="G223" s="357"/>
      <c r="H223" s="255"/>
      <c r="I223" s="131"/>
    </row>
    <row r="224" spans="1:9" customFormat="1">
      <c r="A224" s="252"/>
      <c r="B224" s="253"/>
      <c r="C224" s="254"/>
      <c r="D224" s="254"/>
      <c r="E224" s="253"/>
      <c r="F224" s="252"/>
      <c r="G224" s="357"/>
      <c r="H224" s="255"/>
      <c r="I224" s="131"/>
    </row>
    <row r="225" spans="1:9" customFormat="1">
      <c r="A225" s="252"/>
      <c r="B225" s="253"/>
      <c r="C225" s="254"/>
      <c r="D225" s="254"/>
      <c r="E225" s="253"/>
      <c r="F225" s="252"/>
      <c r="G225" s="357"/>
      <c r="H225" s="255"/>
      <c r="I225" s="131"/>
    </row>
    <row r="226" spans="1:9" customFormat="1">
      <c r="A226" s="252"/>
      <c r="B226" s="253"/>
      <c r="C226" s="254"/>
      <c r="D226" s="254"/>
      <c r="E226" s="253"/>
      <c r="F226" s="252"/>
      <c r="G226" s="357"/>
      <c r="H226" s="255"/>
      <c r="I226" s="131"/>
    </row>
    <row r="227" spans="1:9" customFormat="1">
      <c r="A227" s="252"/>
      <c r="B227" s="253"/>
      <c r="C227" s="254"/>
      <c r="D227" s="254"/>
      <c r="E227" s="253"/>
      <c r="F227" s="252"/>
      <c r="G227" s="357"/>
      <c r="H227" s="255"/>
      <c r="I227" s="131"/>
    </row>
    <row r="228" spans="1:9" customFormat="1" ht="259.5" customHeight="1">
      <c r="A228" s="198">
        <v>3</v>
      </c>
      <c r="B228" s="199" t="s">
        <v>899</v>
      </c>
      <c r="C228" s="200" t="s">
        <v>133</v>
      </c>
      <c r="D228" s="200" t="s">
        <v>929</v>
      </c>
      <c r="E228" s="383" t="s">
        <v>930</v>
      </c>
      <c r="F228" s="381" t="s">
        <v>931</v>
      </c>
      <c r="G228" s="385">
        <v>3470000</v>
      </c>
      <c r="H228" s="386" t="s">
        <v>728</v>
      </c>
      <c r="I228" s="131"/>
    </row>
    <row r="229" spans="1:9" customFormat="1" ht="259.5" customHeight="1">
      <c r="A229" s="198">
        <v>4</v>
      </c>
      <c r="B229" s="199" t="s">
        <v>903</v>
      </c>
      <c r="C229" s="199"/>
      <c r="D229" s="199"/>
      <c r="E229" s="384"/>
      <c r="F229" s="382"/>
      <c r="G229" s="385"/>
      <c r="H229" s="387"/>
      <c r="I229" s="131"/>
    </row>
    <row r="230" spans="1:9" customFormat="1">
      <c r="A230" s="193" t="s">
        <v>134</v>
      </c>
      <c r="B230" s="194" t="s">
        <v>206</v>
      </c>
      <c r="C230" s="194"/>
      <c r="D230" s="194"/>
      <c r="E230" s="194"/>
      <c r="F230" s="193"/>
      <c r="G230" s="358"/>
      <c r="H230" s="369"/>
      <c r="I230" s="131"/>
    </row>
    <row r="231" spans="1:9" customFormat="1" ht="75">
      <c r="A231" s="198">
        <v>1</v>
      </c>
      <c r="B231" s="199" t="s">
        <v>932</v>
      </c>
      <c r="C231" s="199"/>
      <c r="D231" s="199"/>
      <c r="E231" s="199" t="s">
        <v>933</v>
      </c>
      <c r="F231" s="198" t="s">
        <v>934</v>
      </c>
      <c r="G231" s="345">
        <v>35000000</v>
      </c>
      <c r="H231" s="369" t="s">
        <v>728</v>
      </c>
      <c r="I231" s="131"/>
    </row>
    <row r="232" spans="1:9" customFormat="1" ht="409.5">
      <c r="A232" s="198">
        <v>2</v>
      </c>
      <c r="B232" s="199" t="s">
        <v>137</v>
      </c>
      <c r="C232" s="199"/>
      <c r="D232" s="199"/>
      <c r="E232" s="257" t="s">
        <v>935</v>
      </c>
      <c r="F232" s="198"/>
      <c r="G232" s="359">
        <v>26000000</v>
      </c>
      <c r="H232" s="369" t="s">
        <v>728</v>
      </c>
      <c r="I232" s="131"/>
    </row>
    <row r="233" spans="1:9" customFormat="1">
      <c r="A233" s="259"/>
      <c r="B233" s="235" t="s">
        <v>936</v>
      </c>
      <c r="C233" s="235"/>
      <c r="D233" s="235"/>
      <c r="E233" s="235"/>
      <c r="F233" s="236"/>
      <c r="G233" s="360"/>
      <c r="H233" s="369"/>
      <c r="I233" s="131"/>
    </row>
    <row r="234" spans="1:9" customFormat="1" ht="135">
      <c r="A234" s="198">
        <v>1</v>
      </c>
      <c r="B234" s="199"/>
      <c r="C234" s="200" t="s">
        <v>75</v>
      </c>
      <c r="D234" s="200" t="s">
        <v>937</v>
      </c>
      <c r="E234" s="199" t="s">
        <v>938</v>
      </c>
      <c r="F234" s="198" t="s">
        <v>28</v>
      </c>
      <c r="G234" s="361">
        <v>25000</v>
      </c>
      <c r="H234" s="369"/>
      <c r="I234" s="131"/>
    </row>
    <row r="235" spans="1:9" customFormat="1" ht="120">
      <c r="A235" s="198">
        <v>2</v>
      </c>
      <c r="B235" s="195"/>
      <c r="C235" s="200" t="s">
        <v>151</v>
      </c>
      <c r="D235" s="200" t="s">
        <v>827</v>
      </c>
      <c r="E235" s="199" t="s">
        <v>828</v>
      </c>
      <c r="F235" s="198" t="s">
        <v>23</v>
      </c>
      <c r="G235" s="345">
        <v>5900000</v>
      </c>
      <c r="H235" s="369"/>
      <c r="I235" s="131"/>
    </row>
    <row r="236" spans="1:9" customFormat="1" ht="105">
      <c r="A236" s="198">
        <v>3</v>
      </c>
      <c r="B236" s="195"/>
      <c r="C236" s="200" t="s">
        <v>77</v>
      </c>
      <c r="D236" s="224"/>
      <c r="E236" s="199" t="s">
        <v>939</v>
      </c>
      <c r="F236" s="198" t="s">
        <v>28</v>
      </c>
      <c r="G236" s="361">
        <v>59000</v>
      </c>
      <c r="H236" s="369"/>
      <c r="I236" s="131"/>
    </row>
    <row r="237" spans="1:9" customFormat="1" ht="150">
      <c r="A237" s="198">
        <v>4</v>
      </c>
      <c r="B237" s="195"/>
      <c r="C237" s="200" t="s">
        <v>155</v>
      </c>
      <c r="D237" s="224"/>
      <c r="E237" s="203" t="s">
        <v>940</v>
      </c>
      <c r="F237" s="198" t="s">
        <v>8</v>
      </c>
      <c r="G237" s="361">
        <v>4000000</v>
      </c>
      <c r="H237" s="369" t="s">
        <v>728</v>
      </c>
      <c r="I237" s="131"/>
    </row>
    <row r="238" spans="1:9" customFormat="1" ht="195">
      <c r="A238" s="198">
        <v>5</v>
      </c>
      <c r="B238" s="195"/>
      <c r="C238" s="200" t="s">
        <v>155</v>
      </c>
      <c r="D238" s="224"/>
      <c r="E238" s="199" t="s">
        <v>941</v>
      </c>
      <c r="F238" s="198" t="s">
        <v>28</v>
      </c>
      <c r="G238" s="361">
        <v>1500000</v>
      </c>
      <c r="H238" s="369" t="s">
        <v>728</v>
      </c>
      <c r="I238" s="131"/>
    </row>
    <row r="239" spans="1:9" customFormat="1" ht="60">
      <c r="A239" s="198">
        <v>6</v>
      </c>
      <c r="B239" s="195"/>
      <c r="C239" s="200" t="s">
        <v>88</v>
      </c>
      <c r="D239" s="224"/>
      <c r="E239" s="199" t="s">
        <v>942</v>
      </c>
      <c r="F239" s="198" t="s">
        <v>28</v>
      </c>
      <c r="G239" s="361">
        <v>3700</v>
      </c>
      <c r="H239" s="369"/>
      <c r="I239" s="131"/>
    </row>
    <row r="240" spans="1:9" customFormat="1" ht="90">
      <c r="A240" s="198">
        <v>7</v>
      </c>
      <c r="B240" s="195"/>
      <c r="C240" s="200" t="s">
        <v>78</v>
      </c>
      <c r="D240" s="224"/>
      <c r="E240" s="203" t="s">
        <v>943</v>
      </c>
      <c r="F240" s="198" t="s">
        <v>28</v>
      </c>
      <c r="G240" s="361">
        <v>50000</v>
      </c>
      <c r="H240" s="369"/>
      <c r="I240" s="131"/>
    </row>
    <row r="241" spans="1:9" customFormat="1" ht="225">
      <c r="A241" s="198">
        <v>8</v>
      </c>
      <c r="B241" s="195"/>
      <c r="C241" s="200" t="s">
        <v>85</v>
      </c>
      <c r="D241" s="224"/>
      <c r="E241" s="262" t="s">
        <v>944</v>
      </c>
      <c r="F241" s="198" t="s">
        <v>28</v>
      </c>
      <c r="G241" s="361">
        <v>690000</v>
      </c>
      <c r="H241" s="369"/>
      <c r="I241" s="131"/>
    </row>
    <row r="242" spans="1:9" customFormat="1" ht="90">
      <c r="A242" s="198">
        <v>9</v>
      </c>
      <c r="B242" s="195"/>
      <c r="C242" s="200" t="s">
        <v>207</v>
      </c>
      <c r="D242" s="224"/>
      <c r="E242" s="203" t="s">
        <v>945</v>
      </c>
      <c r="F242" s="196"/>
      <c r="G242" s="361">
        <v>0</v>
      </c>
      <c r="H242" s="369"/>
      <c r="I242" s="131"/>
    </row>
    <row r="243" spans="1:9" customFormat="1" ht="90">
      <c r="A243" s="198" t="s">
        <v>208</v>
      </c>
      <c r="B243" s="195"/>
      <c r="C243" s="200" t="s">
        <v>946</v>
      </c>
      <c r="D243" s="224"/>
      <c r="E243" s="204" t="s">
        <v>947</v>
      </c>
      <c r="F243" s="198" t="s">
        <v>8</v>
      </c>
      <c r="G243" s="361">
        <v>22000000</v>
      </c>
      <c r="H243" s="369" t="s">
        <v>728</v>
      </c>
      <c r="I243" s="131"/>
    </row>
    <row r="244" spans="1:9" customFormat="1" ht="45">
      <c r="A244" s="198" t="s">
        <v>210</v>
      </c>
      <c r="B244" s="195"/>
      <c r="C244" s="200" t="s">
        <v>90</v>
      </c>
      <c r="D244" s="224"/>
      <c r="E244" s="204" t="s">
        <v>948</v>
      </c>
      <c r="F244" s="198" t="s">
        <v>8</v>
      </c>
      <c r="G244" s="361">
        <v>35000000</v>
      </c>
      <c r="H244" s="369" t="s">
        <v>728</v>
      </c>
      <c r="I244" s="131"/>
    </row>
    <row r="245" spans="1:9" customFormat="1" ht="30">
      <c r="A245" s="198" t="s">
        <v>211</v>
      </c>
      <c r="B245" s="195"/>
      <c r="C245" s="200" t="s">
        <v>91</v>
      </c>
      <c r="D245" s="224"/>
      <c r="E245" s="195"/>
      <c r="F245" s="196" t="s">
        <v>23</v>
      </c>
      <c r="G245" s="361">
        <v>12000000</v>
      </c>
      <c r="H245" s="369" t="s">
        <v>728</v>
      </c>
      <c r="I245" s="131"/>
    </row>
    <row r="246" spans="1:9" customFormat="1" ht="30">
      <c r="A246" s="198" t="s">
        <v>212</v>
      </c>
      <c r="B246" s="195"/>
      <c r="C246" s="200" t="s">
        <v>92</v>
      </c>
      <c r="D246" s="224"/>
      <c r="E246" s="195"/>
      <c r="F246" s="196" t="s">
        <v>23</v>
      </c>
      <c r="G246" s="361">
        <v>2000000</v>
      </c>
      <c r="H246" s="369" t="s">
        <v>728</v>
      </c>
      <c r="I246" s="131"/>
    </row>
    <row r="247" spans="1:9" customFormat="1" ht="195">
      <c r="A247" s="198">
        <v>10</v>
      </c>
      <c r="B247" s="195"/>
      <c r="C247" s="200" t="s">
        <v>213</v>
      </c>
      <c r="D247" s="200" t="s">
        <v>949</v>
      </c>
      <c r="E247" s="199" t="s">
        <v>950</v>
      </c>
      <c r="F247" s="198" t="s">
        <v>28</v>
      </c>
      <c r="G247" s="361">
        <v>1500000</v>
      </c>
      <c r="H247" s="369" t="s">
        <v>728</v>
      </c>
      <c r="I247" s="131"/>
    </row>
    <row r="248" spans="1:9" customFormat="1" ht="150">
      <c r="A248" s="198">
        <v>11</v>
      </c>
      <c r="B248" s="195"/>
      <c r="C248" s="200" t="s">
        <v>214</v>
      </c>
      <c r="D248" s="200" t="s">
        <v>951</v>
      </c>
      <c r="E248" s="199" t="s">
        <v>952</v>
      </c>
      <c r="F248" s="198" t="s">
        <v>23</v>
      </c>
      <c r="G248" s="361">
        <v>1500000</v>
      </c>
      <c r="H248" s="369" t="s">
        <v>728</v>
      </c>
      <c r="I248" s="131"/>
    </row>
    <row r="249" spans="1:9" customFormat="1" ht="61.5" customHeight="1">
      <c r="A249" s="252"/>
      <c r="B249" s="176"/>
      <c r="C249" s="254"/>
      <c r="D249" s="254"/>
      <c r="E249" s="253"/>
      <c r="F249" s="252"/>
      <c r="G249" s="362">
        <f>SUM(G98:G248)</f>
        <v>263106600</v>
      </c>
      <c r="H249" s="255"/>
    </row>
  </sheetData>
  <mergeCells count="41">
    <mergeCell ref="A9:H9"/>
    <mergeCell ref="A10:H10"/>
    <mergeCell ref="A11:H11"/>
    <mergeCell ref="C2:H2"/>
    <mergeCell ref="C3:H3"/>
    <mergeCell ref="A5:H5"/>
    <mergeCell ref="A6:H6"/>
    <mergeCell ref="A8:H8"/>
    <mergeCell ref="E228:E229"/>
    <mergeCell ref="F228:F229"/>
    <mergeCell ref="G228:G229"/>
    <mergeCell ref="H228:H229"/>
    <mergeCell ref="C171:C172"/>
    <mergeCell ref="D171:D172"/>
    <mergeCell ref="C190:C193"/>
    <mergeCell ref="G190:G193"/>
    <mergeCell ref="E218:E219"/>
    <mergeCell ref="A127:A128"/>
    <mergeCell ref="B127:B128"/>
    <mergeCell ref="A129:A130"/>
    <mergeCell ref="B129:B130"/>
    <mergeCell ref="A171:A172"/>
    <mergeCell ref="B171:B172"/>
    <mergeCell ref="A123:A124"/>
    <mergeCell ref="B123:B124"/>
    <mergeCell ref="A125:A126"/>
    <mergeCell ref="B125:B126"/>
    <mergeCell ref="A94:A95"/>
    <mergeCell ref="B94:B95"/>
    <mergeCell ref="A119:A120"/>
    <mergeCell ref="B119:B120"/>
    <mergeCell ref="A121:A122"/>
    <mergeCell ref="B121:B122"/>
    <mergeCell ref="I94:I95"/>
    <mergeCell ref="A93:D93"/>
    <mergeCell ref="E94:E95"/>
    <mergeCell ref="F94:F95"/>
    <mergeCell ref="G94:G95"/>
    <mergeCell ref="C94:C95"/>
    <mergeCell ref="D94:D95"/>
    <mergeCell ref="H94:H95"/>
  </mergeCells>
  <pageMargins left="0.69930555555555596" right="0.2" top="0.75" bottom="0.5" header="0.3" footer="0.3"/>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0"/>
  <sheetViews>
    <sheetView topLeftCell="A304" workbookViewId="0">
      <selection activeCell="A287" sqref="A287:XFD293"/>
    </sheetView>
  </sheetViews>
  <sheetFormatPr defaultRowHeight="15"/>
  <cols>
    <col min="1" max="1" width="5.5703125" customWidth="1"/>
    <col min="2" max="2" width="24.7109375" customWidth="1"/>
    <col min="3" max="3" width="12.7109375" customWidth="1"/>
    <col min="4" max="4" width="14.42578125" customWidth="1"/>
    <col min="5" max="5" width="43.42578125" customWidth="1"/>
    <col min="6" max="6" width="18.42578125" customWidth="1"/>
    <col min="7" max="7" width="15.7109375" customWidth="1"/>
    <col min="8" max="8" width="16.28515625" customWidth="1"/>
    <col min="9" max="9" width="12.140625" customWidth="1"/>
  </cols>
  <sheetData>
    <row r="1" spans="1:9" s="179" customFormat="1" ht="13.5" customHeight="1">
      <c r="A1" s="176"/>
      <c r="B1" s="176"/>
      <c r="C1" s="176"/>
      <c r="D1" s="177"/>
      <c r="E1" s="176"/>
      <c r="F1" s="176"/>
      <c r="G1" s="178"/>
      <c r="H1" s="178"/>
    </row>
    <row r="2" spans="1:9" s="181" customFormat="1" ht="15.75">
      <c r="A2" s="180" t="s">
        <v>650</v>
      </c>
      <c r="B2" s="180"/>
      <c r="C2" s="395" t="s">
        <v>651</v>
      </c>
      <c r="D2" s="395"/>
      <c r="E2" s="395"/>
      <c r="F2" s="395"/>
      <c r="G2" s="395"/>
    </row>
    <row r="3" spans="1:9" s="181" customFormat="1" ht="19.5" customHeight="1">
      <c r="A3" s="182" t="s">
        <v>652</v>
      </c>
      <c r="B3" s="180"/>
      <c r="C3" s="395" t="s">
        <v>653</v>
      </c>
      <c r="D3" s="395"/>
      <c r="E3" s="395"/>
      <c r="F3" s="395"/>
      <c r="G3" s="395"/>
    </row>
    <row r="4" spans="1:9" s="181" customFormat="1" ht="15.75">
      <c r="A4" s="183"/>
      <c r="B4" s="184"/>
      <c r="C4" s="183"/>
      <c r="D4" s="184"/>
    </row>
    <row r="5" spans="1:9" ht="21.75" customHeight="1">
      <c r="A5" s="400" t="s">
        <v>617</v>
      </c>
      <c r="B5" s="401"/>
      <c r="C5" s="401"/>
      <c r="D5" s="401"/>
      <c r="E5" s="401"/>
      <c r="F5" s="401"/>
    </row>
    <row r="6" spans="1:9" ht="21.75" customHeight="1">
      <c r="A6" s="402" t="s">
        <v>95</v>
      </c>
      <c r="B6" s="402"/>
      <c r="C6" s="402"/>
      <c r="D6" s="402"/>
      <c r="E6" s="402"/>
      <c r="F6" s="402"/>
    </row>
    <row r="7" spans="1:9" ht="9.75" customHeight="1">
      <c r="A7" s="13"/>
      <c r="B7" s="13"/>
      <c r="C7" s="403"/>
      <c r="D7" s="403"/>
    </row>
    <row r="8" spans="1:9" s="181" customFormat="1" ht="21.75" customHeight="1">
      <c r="A8" s="393" t="s">
        <v>1892</v>
      </c>
      <c r="B8" s="393"/>
      <c r="C8" s="393"/>
      <c r="D8" s="393"/>
      <c r="E8" s="393"/>
      <c r="F8" s="393"/>
      <c r="G8" s="393"/>
    </row>
    <row r="9" spans="1:9" s="181" customFormat="1" ht="21.75" customHeight="1">
      <c r="A9" s="393" t="s">
        <v>1893</v>
      </c>
      <c r="B9" s="393"/>
      <c r="C9" s="393"/>
      <c r="D9" s="393"/>
      <c r="E9" s="393"/>
      <c r="F9" s="393"/>
      <c r="G9" s="393"/>
    </row>
    <row r="10" spans="1:9" s="181" customFormat="1" ht="21.75" customHeight="1">
      <c r="A10" s="393" t="s">
        <v>1894</v>
      </c>
      <c r="B10" s="393"/>
      <c r="C10" s="393"/>
      <c r="D10" s="393"/>
      <c r="E10" s="393"/>
      <c r="F10" s="393"/>
      <c r="G10" s="393"/>
    </row>
    <row r="11" spans="1:9" s="188" customFormat="1" ht="21.75" customHeight="1">
      <c r="A11" s="394" t="s">
        <v>1895</v>
      </c>
      <c r="B11" s="394"/>
      <c r="C11" s="394"/>
      <c r="D11" s="394"/>
      <c r="E11" s="394"/>
      <c r="F11" s="394"/>
      <c r="G11" s="394"/>
    </row>
    <row r="12" spans="1:9" ht="45.95" customHeight="1">
      <c r="A12" s="1" t="s">
        <v>1</v>
      </c>
      <c r="B12" s="1" t="s">
        <v>2</v>
      </c>
      <c r="C12" s="1" t="s">
        <v>3</v>
      </c>
      <c r="D12" s="1" t="s">
        <v>4</v>
      </c>
      <c r="E12" s="6" t="s">
        <v>620</v>
      </c>
      <c r="F12" s="6" t="s">
        <v>621</v>
      </c>
      <c r="G12" s="6" t="s">
        <v>622</v>
      </c>
    </row>
    <row r="13" spans="1:9" s="54" customFormat="1" ht="36.950000000000003" customHeight="1">
      <c r="A13" s="49" t="s">
        <v>5</v>
      </c>
      <c r="B13" s="50" t="s">
        <v>96</v>
      </c>
      <c r="C13" s="52"/>
      <c r="D13" s="52"/>
      <c r="E13" s="53"/>
      <c r="F13" s="60">
        <f>E15+E16+E18+E19+E20+E21</f>
        <v>2405000</v>
      </c>
      <c r="G13" s="140"/>
    </row>
    <row r="14" spans="1:9" ht="36.950000000000003" customHeight="1">
      <c r="A14" s="14" t="s">
        <v>97</v>
      </c>
      <c r="B14" s="15" t="s">
        <v>98</v>
      </c>
      <c r="C14" s="16"/>
      <c r="D14" s="16"/>
      <c r="E14" s="17"/>
      <c r="F14" s="14"/>
      <c r="G14" s="131"/>
    </row>
    <row r="15" spans="1:9" ht="36.950000000000003" customHeight="1">
      <c r="A15" s="18">
        <v>1</v>
      </c>
      <c r="B15" s="141" t="s">
        <v>99</v>
      </c>
      <c r="C15" s="18" t="s">
        <v>8</v>
      </c>
      <c r="D15" s="18">
        <v>1</v>
      </c>
      <c r="E15" s="19">
        <v>80000</v>
      </c>
      <c r="F15" s="20"/>
      <c r="G15" s="131"/>
      <c r="I15" s="8"/>
    </row>
    <row r="16" spans="1:9" ht="44.45" customHeight="1">
      <c r="A16" s="18">
        <v>2</v>
      </c>
      <c r="B16" s="142" t="s">
        <v>100</v>
      </c>
      <c r="C16" s="28" t="s">
        <v>8</v>
      </c>
      <c r="D16" s="28">
        <v>1</v>
      </c>
      <c r="E16" s="19">
        <v>50000</v>
      </c>
      <c r="F16" s="21"/>
      <c r="G16" s="131"/>
      <c r="I16" s="8"/>
    </row>
    <row r="17" spans="1:9" ht="36.950000000000003" customHeight="1">
      <c r="A17" s="14" t="s">
        <v>101</v>
      </c>
      <c r="B17" s="15" t="s">
        <v>102</v>
      </c>
      <c r="C17" s="16"/>
      <c r="D17" s="16"/>
      <c r="E17" s="17"/>
      <c r="F17" s="14"/>
      <c r="G17" s="131"/>
      <c r="I17" s="8"/>
    </row>
    <row r="18" spans="1:9" ht="36.950000000000003" customHeight="1">
      <c r="A18" s="22">
        <v>1</v>
      </c>
      <c r="B18" s="142" t="s">
        <v>103</v>
      </c>
      <c r="C18" s="28" t="s">
        <v>8</v>
      </c>
      <c r="D18" s="28">
        <v>1</v>
      </c>
      <c r="E18" s="19">
        <v>200000</v>
      </c>
      <c r="F18" s="20"/>
      <c r="G18" s="131"/>
      <c r="I18" s="8"/>
    </row>
    <row r="19" spans="1:9" ht="36.950000000000003" customHeight="1">
      <c r="A19" s="22">
        <v>2</v>
      </c>
      <c r="B19" s="142" t="s">
        <v>104</v>
      </c>
      <c r="C19" s="28" t="s">
        <v>28</v>
      </c>
      <c r="D19" s="28">
        <v>1</v>
      </c>
      <c r="E19" s="19">
        <v>355000</v>
      </c>
      <c r="F19" s="20"/>
      <c r="G19" s="131"/>
      <c r="I19" s="8"/>
    </row>
    <row r="20" spans="1:9" ht="36.950000000000003" customHeight="1">
      <c r="A20" s="22">
        <v>3</v>
      </c>
      <c r="B20" s="142" t="s">
        <v>105</v>
      </c>
      <c r="C20" s="28" t="s">
        <v>23</v>
      </c>
      <c r="D20" s="28">
        <v>1</v>
      </c>
      <c r="E20" s="19">
        <v>1700000</v>
      </c>
      <c r="F20" s="20"/>
      <c r="G20" s="131"/>
      <c r="I20" s="8"/>
    </row>
    <row r="21" spans="1:9" ht="36.950000000000003" customHeight="1">
      <c r="A21" s="22">
        <v>4</v>
      </c>
      <c r="B21" s="142" t="s">
        <v>106</v>
      </c>
      <c r="C21" s="28" t="s">
        <v>8</v>
      </c>
      <c r="D21" s="28">
        <v>1</v>
      </c>
      <c r="E21" s="19">
        <v>20000</v>
      </c>
      <c r="F21" s="20"/>
      <c r="G21" s="131"/>
      <c r="I21" s="8"/>
    </row>
    <row r="22" spans="1:9" s="54" customFormat="1" ht="36.950000000000003" customHeight="1">
      <c r="A22" s="49" t="s">
        <v>12</v>
      </c>
      <c r="B22" s="50" t="s">
        <v>107</v>
      </c>
      <c r="C22" s="52"/>
      <c r="D22" s="52"/>
      <c r="E22" s="53"/>
      <c r="F22" s="60">
        <f>E24+E26+E27</f>
        <v>332978</v>
      </c>
      <c r="G22" s="140"/>
      <c r="I22" s="55"/>
    </row>
    <row r="23" spans="1:9" ht="36.950000000000003" customHeight="1">
      <c r="A23" s="14" t="s">
        <v>97</v>
      </c>
      <c r="B23" s="15" t="s">
        <v>108</v>
      </c>
      <c r="C23" s="16"/>
      <c r="D23" s="16"/>
      <c r="E23" s="17"/>
      <c r="F23" s="14"/>
      <c r="G23" s="131"/>
      <c r="I23" s="8"/>
    </row>
    <row r="24" spans="1:9" ht="36.950000000000003" customHeight="1">
      <c r="A24" s="22">
        <v>1</v>
      </c>
      <c r="B24" s="142" t="s">
        <v>109</v>
      </c>
      <c r="C24" s="28" t="s">
        <v>8</v>
      </c>
      <c r="D24" s="28">
        <v>1</v>
      </c>
      <c r="E24" s="19">
        <v>136000</v>
      </c>
      <c r="F24" s="20"/>
      <c r="G24" s="131"/>
      <c r="I24" s="8"/>
    </row>
    <row r="25" spans="1:9" ht="36.950000000000003" customHeight="1">
      <c r="A25" s="14" t="s">
        <v>101</v>
      </c>
      <c r="B25" s="15" t="s">
        <v>110</v>
      </c>
      <c r="C25" s="16"/>
      <c r="D25" s="16"/>
      <c r="E25" s="17"/>
      <c r="F25" s="14"/>
      <c r="G25" s="131"/>
      <c r="I25" s="8"/>
    </row>
    <row r="26" spans="1:9" ht="36.950000000000003" customHeight="1">
      <c r="A26" s="22">
        <v>1</v>
      </c>
      <c r="B26" s="142" t="s">
        <v>111</v>
      </c>
      <c r="C26" s="28" t="s">
        <v>8</v>
      </c>
      <c r="D26" s="28">
        <v>1</v>
      </c>
      <c r="E26" s="19">
        <v>148978</v>
      </c>
      <c r="F26" s="20"/>
      <c r="G26" s="131"/>
      <c r="I26" s="8"/>
    </row>
    <row r="27" spans="1:9" ht="36.950000000000003" customHeight="1">
      <c r="A27" s="22">
        <v>2</v>
      </c>
      <c r="B27" s="142" t="s">
        <v>112</v>
      </c>
      <c r="C27" s="28" t="s">
        <v>8</v>
      </c>
      <c r="D27" s="28">
        <v>1</v>
      </c>
      <c r="E27" s="19">
        <v>48000</v>
      </c>
      <c r="F27" s="20"/>
      <c r="G27" s="131"/>
      <c r="I27" s="8"/>
    </row>
    <row r="28" spans="1:9" s="54" customFormat="1" ht="36.950000000000003" customHeight="1">
      <c r="A28" s="49" t="s">
        <v>19</v>
      </c>
      <c r="B28" s="50" t="s">
        <v>13</v>
      </c>
      <c r="C28" s="52"/>
      <c r="D28" s="52"/>
      <c r="E28" s="53"/>
      <c r="F28" s="60">
        <f>E31+E32+E34+E36+E37+E38+E39+E41+E42+E43+E44+E47+E49+E50+E51+E53+E54</f>
        <v>58601100</v>
      </c>
      <c r="G28" s="140"/>
      <c r="I28" s="55"/>
    </row>
    <row r="29" spans="1:9" ht="36.950000000000003" customHeight="1">
      <c r="A29" s="14" t="s">
        <v>97</v>
      </c>
      <c r="B29" s="15" t="s">
        <v>113</v>
      </c>
      <c r="C29" s="16"/>
      <c r="D29" s="16"/>
      <c r="E29" s="17"/>
      <c r="F29" s="14"/>
      <c r="G29" s="131"/>
      <c r="I29" s="8"/>
    </row>
    <row r="30" spans="1:9" ht="36.950000000000003" customHeight="1">
      <c r="A30" s="14" t="s">
        <v>5</v>
      </c>
      <c r="B30" s="15" t="s">
        <v>114</v>
      </c>
      <c r="C30" s="16"/>
      <c r="D30" s="16"/>
      <c r="E30" s="17"/>
      <c r="F30" s="14"/>
      <c r="G30" s="131"/>
      <c r="I30" s="8"/>
    </row>
    <row r="31" spans="1:9" ht="36.950000000000003" customHeight="1">
      <c r="A31" s="22">
        <v>1</v>
      </c>
      <c r="B31" s="142" t="s">
        <v>115</v>
      </c>
      <c r="C31" s="28" t="s">
        <v>8</v>
      </c>
      <c r="D31" s="28">
        <v>1</v>
      </c>
      <c r="E31" s="19">
        <v>38400</v>
      </c>
      <c r="F31" s="20"/>
      <c r="G31" s="131"/>
      <c r="I31" s="8"/>
    </row>
    <row r="32" spans="1:9" ht="36.950000000000003" customHeight="1">
      <c r="A32" s="22">
        <v>2</v>
      </c>
      <c r="B32" s="142" t="s">
        <v>116</v>
      </c>
      <c r="C32" s="28" t="s">
        <v>8</v>
      </c>
      <c r="D32" s="28">
        <v>1</v>
      </c>
      <c r="E32" s="19">
        <v>128000</v>
      </c>
      <c r="F32" s="20"/>
      <c r="G32" s="131"/>
      <c r="I32" s="8"/>
    </row>
    <row r="33" spans="1:9" ht="36.950000000000003" customHeight="1">
      <c r="A33" s="14" t="s">
        <v>12</v>
      </c>
      <c r="B33" s="15" t="s">
        <v>117</v>
      </c>
      <c r="C33" s="16"/>
      <c r="D33" s="16"/>
      <c r="E33" s="17"/>
      <c r="F33" s="14"/>
      <c r="G33" s="131"/>
      <c r="I33" s="8"/>
    </row>
    <row r="34" spans="1:9" ht="36.950000000000003" customHeight="1">
      <c r="A34" s="22">
        <v>1</v>
      </c>
      <c r="B34" s="142" t="s">
        <v>118</v>
      </c>
      <c r="C34" s="28" t="s">
        <v>8</v>
      </c>
      <c r="D34" s="28">
        <v>1</v>
      </c>
      <c r="E34" s="19">
        <v>60000</v>
      </c>
      <c r="F34" s="20"/>
      <c r="G34" s="131"/>
      <c r="I34" s="8"/>
    </row>
    <row r="35" spans="1:9" ht="36.950000000000003" customHeight="1">
      <c r="A35" s="14" t="s">
        <v>19</v>
      </c>
      <c r="B35" s="15" t="s">
        <v>119</v>
      </c>
      <c r="C35" s="16"/>
      <c r="D35" s="16"/>
      <c r="E35" s="17"/>
      <c r="F35" s="14"/>
      <c r="G35" s="131"/>
      <c r="I35" s="8"/>
    </row>
    <row r="36" spans="1:9" ht="36.950000000000003" customHeight="1">
      <c r="A36" s="22">
        <v>1</v>
      </c>
      <c r="B36" s="142" t="s">
        <v>120</v>
      </c>
      <c r="C36" s="28" t="s">
        <v>8</v>
      </c>
      <c r="D36" s="28">
        <v>1</v>
      </c>
      <c r="E36" s="19">
        <v>48000</v>
      </c>
      <c r="F36" s="20"/>
      <c r="G36" s="131"/>
      <c r="I36" s="8"/>
    </row>
    <row r="37" spans="1:9" ht="36.950000000000003" customHeight="1">
      <c r="A37" s="22">
        <v>2</v>
      </c>
      <c r="B37" s="142" t="s">
        <v>121</v>
      </c>
      <c r="C37" s="28" t="s">
        <v>8</v>
      </c>
      <c r="D37" s="28">
        <v>1</v>
      </c>
      <c r="E37" s="19">
        <v>48000</v>
      </c>
      <c r="F37" s="20"/>
      <c r="G37" s="131"/>
      <c r="I37" s="8"/>
    </row>
    <row r="38" spans="1:9" ht="36.950000000000003" customHeight="1">
      <c r="A38" s="22">
        <v>3</v>
      </c>
      <c r="B38" s="142" t="s">
        <v>122</v>
      </c>
      <c r="C38" s="28" t="s">
        <v>8</v>
      </c>
      <c r="D38" s="28">
        <v>1</v>
      </c>
      <c r="E38" s="19">
        <v>48000</v>
      </c>
      <c r="F38" s="20"/>
      <c r="G38" s="131"/>
      <c r="I38" s="8"/>
    </row>
    <row r="39" spans="1:9" ht="36.950000000000003" customHeight="1">
      <c r="A39" s="22">
        <v>4</v>
      </c>
      <c r="B39" s="142" t="s">
        <v>123</v>
      </c>
      <c r="C39" s="28" t="s">
        <v>8</v>
      </c>
      <c r="D39" s="28">
        <v>1</v>
      </c>
      <c r="E39" s="19">
        <v>48000</v>
      </c>
      <c r="F39" s="20"/>
      <c r="G39" s="131"/>
      <c r="I39" s="8"/>
    </row>
    <row r="40" spans="1:9" ht="36.950000000000003" customHeight="1">
      <c r="A40" s="14" t="s">
        <v>30</v>
      </c>
      <c r="B40" s="15" t="s">
        <v>124</v>
      </c>
      <c r="C40" s="16"/>
      <c r="D40" s="16"/>
      <c r="E40" s="17"/>
      <c r="F40" s="14"/>
      <c r="G40" s="131"/>
      <c r="I40" s="8"/>
    </row>
    <row r="41" spans="1:9" ht="36.950000000000003" customHeight="1">
      <c r="A41" s="22">
        <v>1</v>
      </c>
      <c r="B41" s="142" t="s">
        <v>125</v>
      </c>
      <c r="C41" s="28" t="s">
        <v>8</v>
      </c>
      <c r="D41" s="28">
        <v>1</v>
      </c>
      <c r="E41" s="19">
        <v>25600</v>
      </c>
      <c r="F41" s="20"/>
      <c r="G41" s="131"/>
      <c r="I41" s="8"/>
    </row>
    <row r="42" spans="1:9" ht="36.950000000000003" customHeight="1">
      <c r="A42" s="22">
        <v>2</v>
      </c>
      <c r="B42" s="142" t="s">
        <v>126</v>
      </c>
      <c r="C42" s="28" t="s">
        <v>8</v>
      </c>
      <c r="D42" s="28">
        <v>1</v>
      </c>
      <c r="E42" s="19">
        <v>12800</v>
      </c>
      <c r="F42" s="20"/>
      <c r="G42" s="131"/>
      <c r="I42" s="8"/>
    </row>
    <row r="43" spans="1:9" ht="36.950000000000003" customHeight="1">
      <c r="A43" s="22">
        <v>3</v>
      </c>
      <c r="B43" s="142" t="s">
        <v>127</v>
      </c>
      <c r="C43" s="28" t="s">
        <v>8</v>
      </c>
      <c r="D43" s="28">
        <v>1</v>
      </c>
      <c r="E43" s="19">
        <v>32000</v>
      </c>
      <c r="F43" s="20"/>
      <c r="G43" s="131"/>
      <c r="I43" s="8"/>
    </row>
    <row r="44" spans="1:9" ht="36.950000000000003" customHeight="1">
      <c r="A44" s="22">
        <v>4</v>
      </c>
      <c r="B44" s="142" t="s">
        <v>128</v>
      </c>
      <c r="C44" s="28" t="s">
        <v>8</v>
      </c>
      <c r="D44" s="28">
        <v>1</v>
      </c>
      <c r="E44" s="19">
        <v>1200000</v>
      </c>
      <c r="F44" s="20"/>
      <c r="G44" s="131"/>
      <c r="I44" s="8"/>
    </row>
    <row r="45" spans="1:9" ht="36.950000000000003" customHeight="1">
      <c r="A45" s="14" t="s">
        <v>101</v>
      </c>
      <c r="B45" s="15" t="s">
        <v>129</v>
      </c>
      <c r="C45" s="16"/>
      <c r="D45" s="16"/>
      <c r="E45" s="17"/>
      <c r="F45" s="14"/>
      <c r="G45" s="131"/>
      <c r="I45" s="8"/>
    </row>
    <row r="46" spans="1:9" ht="36.950000000000003" customHeight="1">
      <c r="A46" s="14" t="s">
        <v>5</v>
      </c>
      <c r="B46" s="15" t="s">
        <v>130</v>
      </c>
      <c r="C46" s="16"/>
      <c r="D46" s="16"/>
      <c r="E46" s="17"/>
      <c r="F46" s="14"/>
      <c r="G46" s="131"/>
      <c r="I46" s="8"/>
    </row>
    <row r="47" spans="1:9" ht="36.950000000000003" customHeight="1">
      <c r="A47" s="22">
        <v>1</v>
      </c>
      <c r="B47" s="142" t="s">
        <v>14</v>
      </c>
      <c r="C47" s="28" t="s">
        <v>8</v>
      </c>
      <c r="D47" s="28">
        <v>1</v>
      </c>
      <c r="E47" s="19">
        <v>262300</v>
      </c>
      <c r="F47" s="20"/>
      <c r="G47" s="131"/>
      <c r="I47" s="8"/>
    </row>
    <row r="48" spans="1:9" ht="36.950000000000003" customHeight="1">
      <c r="A48" s="14" t="s">
        <v>12</v>
      </c>
      <c r="B48" s="15" t="s">
        <v>119</v>
      </c>
      <c r="C48" s="16"/>
      <c r="D48" s="16"/>
      <c r="E48" s="17"/>
      <c r="F48" s="14"/>
      <c r="G48" s="131"/>
      <c r="I48" s="8"/>
    </row>
    <row r="49" spans="1:9" ht="36.950000000000003" customHeight="1">
      <c r="A49" s="22">
        <v>1</v>
      </c>
      <c r="B49" s="142" t="s">
        <v>131</v>
      </c>
      <c r="C49" s="28" t="s">
        <v>8</v>
      </c>
      <c r="D49" s="28">
        <v>1</v>
      </c>
      <c r="E49" s="19">
        <v>2150000</v>
      </c>
      <c r="F49" s="20"/>
      <c r="G49" s="131"/>
      <c r="I49" s="8"/>
    </row>
    <row r="50" spans="1:9" ht="36.950000000000003" customHeight="1">
      <c r="A50" s="22">
        <v>2</v>
      </c>
      <c r="B50" s="142" t="s">
        <v>132</v>
      </c>
      <c r="C50" s="28" t="s">
        <v>8</v>
      </c>
      <c r="D50" s="28">
        <v>1</v>
      </c>
      <c r="E50" s="19">
        <v>7045000</v>
      </c>
      <c r="F50" s="20"/>
      <c r="G50" s="131"/>
      <c r="I50" s="8"/>
    </row>
    <row r="51" spans="1:9" ht="36.950000000000003" customHeight="1">
      <c r="A51" s="22">
        <v>3</v>
      </c>
      <c r="B51" s="142" t="s">
        <v>133</v>
      </c>
      <c r="C51" s="28" t="s">
        <v>8</v>
      </c>
      <c r="D51" s="28">
        <v>1</v>
      </c>
      <c r="E51" s="19">
        <v>2455000</v>
      </c>
      <c r="F51" s="20"/>
      <c r="G51" s="131"/>
      <c r="I51" s="8"/>
    </row>
    <row r="52" spans="1:9" ht="36.950000000000003" customHeight="1">
      <c r="A52" s="14" t="s">
        <v>134</v>
      </c>
      <c r="B52" s="15" t="s">
        <v>135</v>
      </c>
      <c r="C52" s="16"/>
      <c r="D52" s="16"/>
      <c r="E52" s="17"/>
      <c r="F52" s="14"/>
      <c r="G52" s="131"/>
      <c r="I52" s="8"/>
    </row>
    <row r="53" spans="1:9" ht="36.950000000000003" customHeight="1">
      <c r="A53" s="22">
        <v>1</v>
      </c>
      <c r="B53" s="142" t="s">
        <v>136</v>
      </c>
      <c r="C53" s="28"/>
      <c r="D53" s="28">
        <v>1</v>
      </c>
      <c r="E53" s="19">
        <v>25000000</v>
      </c>
      <c r="F53" s="20"/>
      <c r="G53" s="131"/>
      <c r="I53" s="8"/>
    </row>
    <row r="54" spans="1:9" ht="36.950000000000003" customHeight="1">
      <c r="A54" s="22">
        <v>2</v>
      </c>
      <c r="B54" s="142" t="s">
        <v>137</v>
      </c>
      <c r="C54" s="28"/>
      <c r="D54" s="28">
        <v>1</v>
      </c>
      <c r="E54" s="19">
        <v>20000000</v>
      </c>
      <c r="F54" s="20"/>
      <c r="G54" s="131"/>
      <c r="I54" s="8"/>
    </row>
    <row r="55" spans="1:9" s="54" customFormat="1" ht="36.950000000000003" customHeight="1">
      <c r="A55" s="49" t="s">
        <v>30</v>
      </c>
      <c r="B55" s="50" t="s">
        <v>138</v>
      </c>
      <c r="C55" s="52"/>
      <c r="D55" s="52"/>
      <c r="E55" s="53"/>
      <c r="F55" s="60">
        <f>E58+E59+E60+E61+E62+E63+E64+E65+E67+E69+E70+E71+E72+E73+E74+E75+E76+E77+E78+E79+E80+E81+E82+E83</f>
        <v>67930700</v>
      </c>
      <c r="G55" s="140"/>
      <c r="I55" s="55"/>
    </row>
    <row r="56" spans="1:9" ht="36.950000000000003" customHeight="1">
      <c r="A56" s="14" t="s">
        <v>97</v>
      </c>
      <c r="B56" s="15" t="s">
        <v>139</v>
      </c>
      <c r="C56" s="16"/>
      <c r="D56" s="16"/>
      <c r="E56" s="17"/>
      <c r="F56" s="14"/>
      <c r="G56" s="131"/>
      <c r="I56" s="8"/>
    </row>
    <row r="57" spans="1:9" ht="36.950000000000003" customHeight="1">
      <c r="A57" s="14" t="s">
        <v>5</v>
      </c>
      <c r="B57" s="15" t="s">
        <v>140</v>
      </c>
      <c r="C57" s="16"/>
      <c r="D57" s="16"/>
      <c r="E57" s="17"/>
      <c r="F57" s="14"/>
      <c r="G57" s="131"/>
      <c r="I57" s="8"/>
    </row>
    <row r="58" spans="1:9" ht="36.950000000000003" customHeight="1">
      <c r="A58" s="22">
        <v>1</v>
      </c>
      <c r="B58" s="142" t="s">
        <v>20</v>
      </c>
      <c r="C58" s="28" t="s">
        <v>21</v>
      </c>
      <c r="D58" s="28">
        <v>1</v>
      </c>
      <c r="E58" s="19">
        <v>13100</v>
      </c>
      <c r="F58" s="20"/>
      <c r="G58" s="131"/>
      <c r="I58" s="8"/>
    </row>
    <row r="59" spans="1:9" ht="36.950000000000003" customHeight="1">
      <c r="A59" s="22">
        <v>2</v>
      </c>
      <c r="B59" s="142" t="s">
        <v>22</v>
      </c>
      <c r="C59" s="28" t="s">
        <v>23</v>
      </c>
      <c r="D59" s="28">
        <v>1</v>
      </c>
      <c r="E59" s="19">
        <v>21900</v>
      </c>
      <c r="F59" s="20"/>
      <c r="G59" s="131"/>
      <c r="I59" s="8"/>
    </row>
    <row r="60" spans="1:9" ht="36.950000000000003" customHeight="1">
      <c r="A60" s="22">
        <v>3</v>
      </c>
      <c r="B60" s="142" t="s">
        <v>24</v>
      </c>
      <c r="C60" s="23" t="s">
        <v>8</v>
      </c>
      <c r="D60" s="28">
        <v>1</v>
      </c>
      <c r="E60" s="17">
        <v>100600</v>
      </c>
      <c r="F60" s="14"/>
      <c r="G60" s="131"/>
    </row>
    <row r="61" spans="1:9" ht="36.950000000000003" customHeight="1">
      <c r="A61" s="22">
        <v>4</v>
      </c>
      <c r="B61" s="142" t="s">
        <v>25</v>
      </c>
      <c r="C61" s="28" t="s">
        <v>8</v>
      </c>
      <c r="D61" s="28">
        <v>1</v>
      </c>
      <c r="E61" s="19">
        <v>71400</v>
      </c>
      <c r="F61" s="20"/>
      <c r="G61" s="131"/>
      <c r="I61" s="8"/>
    </row>
    <row r="62" spans="1:9" ht="36.950000000000003" customHeight="1">
      <c r="A62" s="22">
        <v>5</v>
      </c>
      <c r="B62" s="142" t="s">
        <v>26</v>
      </c>
      <c r="C62" s="28" t="s">
        <v>23</v>
      </c>
      <c r="D62" s="28">
        <v>1</v>
      </c>
      <c r="E62" s="19">
        <v>346800</v>
      </c>
      <c r="F62" s="20"/>
      <c r="G62" s="131"/>
      <c r="I62" s="8"/>
    </row>
    <row r="63" spans="1:9" ht="36.950000000000003" customHeight="1">
      <c r="A63" s="22">
        <v>6</v>
      </c>
      <c r="B63" s="142" t="s">
        <v>141</v>
      </c>
      <c r="C63" s="28" t="s">
        <v>23</v>
      </c>
      <c r="D63" s="28">
        <v>1</v>
      </c>
      <c r="E63" s="19">
        <v>500000</v>
      </c>
      <c r="F63" s="20"/>
      <c r="G63" s="131"/>
      <c r="I63" s="8"/>
    </row>
    <row r="64" spans="1:9" ht="36.950000000000003" customHeight="1">
      <c r="A64" s="22">
        <v>7</v>
      </c>
      <c r="B64" s="142" t="s">
        <v>142</v>
      </c>
      <c r="C64" s="28" t="s">
        <v>23</v>
      </c>
      <c r="D64" s="28">
        <v>1</v>
      </c>
      <c r="E64" s="19">
        <v>400000</v>
      </c>
      <c r="F64" s="20"/>
      <c r="G64" s="131"/>
      <c r="I64" s="8"/>
    </row>
    <row r="65" spans="1:9" ht="36.950000000000003" customHeight="1">
      <c r="A65" s="22">
        <v>8</v>
      </c>
      <c r="B65" s="142" t="s">
        <v>143</v>
      </c>
      <c r="C65" s="28" t="s">
        <v>21</v>
      </c>
      <c r="D65" s="28">
        <v>1</v>
      </c>
      <c r="E65" s="19">
        <v>450000</v>
      </c>
      <c r="F65" s="20"/>
      <c r="G65" s="131"/>
      <c r="I65" s="8"/>
    </row>
    <row r="66" spans="1:9" ht="36.950000000000003" customHeight="1">
      <c r="A66" s="14" t="s">
        <v>12</v>
      </c>
      <c r="B66" s="15" t="s">
        <v>144</v>
      </c>
      <c r="C66" s="23"/>
      <c r="D66" s="16"/>
      <c r="E66" s="17"/>
      <c r="F66" s="14"/>
      <c r="G66" s="131"/>
    </row>
    <row r="67" spans="1:9" ht="36.950000000000003" customHeight="1">
      <c r="A67" s="22">
        <v>1</v>
      </c>
      <c r="B67" s="141" t="s">
        <v>27</v>
      </c>
      <c r="C67" s="18" t="s">
        <v>28</v>
      </c>
      <c r="D67" s="18">
        <v>1</v>
      </c>
      <c r="E67" s="19">
        <v>14080000</v>
      </c>
      <c r="F67" s="20"/>
      <c r="G67" s="131"/>
      <c r="I67" s="8"/>
    </row>
    <row r="68" spans="1:9" s="47" customFormat="1" ht="82.5">
      <c r="A68" s="45" t="s">
        <v>101</v>
      </c>
      <c r="B68" s="143" t="s">
        <v>145</v>
      </c>
      <c r="C68" s="144"/>
      <c r="D68" s="144"/>
      <c r="E68" s="46"/>
      <c r="F68" s="45"/>
      <c r="G68" s="145"/>
      <c r="I68" s="48"/>
    </row>
    <row r="69" spans="1:9" ht="36.950000000000003" customHeight="1">
      <c r="A69" s="22">
        <v>1</v>
      </c>
      <c r="B69" s="141" t="s">
        <v>32</v>
      </c>
      <c r="C69" s="18" t="s">
        <v>23</v>
      </c>
      <c r="D69" s="18">
        <v>1</v>
      </c>
      <c r="E69" s="19">
        <v>28000</v>
      </c>
      <c r="F69" s="20"/>
      <c r="G69" s="131"/>
      <c r="I69" s="8"/>
    </row>
    <row r="70" spans="1:9" ht="36.950000000000003" customHeight="1">
      <c r="A70" s="22">
        <v>2</v>
      </c>
      <c r="B70" s="142" t="s">
        <v>33</v>
      </c>
      <c r="C70" s="28" t="s">
        <v>23</v>
      </c>
      <c r="D70" s="28">
        <v>1</v>
      </c>
      <c r="E70" s="19">
        <v>219000</v>
      </c>
      <c r="F70" s="20"/>
      <c r="G70" s="131"/>
      <c r="I70" s="8"/>
    </row>
    <row r="71" spans="1:9" ht="36.950000000000003" customHeight="1">
      <c r="A71" s="22">
        <v>3</v>
      </c>
      <c r="B71" s="141" t="s">
        <v>35</v>
      </c>
      <c r="C71" s="18" t="s">
        <v>23</v>
      </c>
      <c r="D71" s="18">
        <v>1</v>
      </c>
      <c r="E71" s="19">
        <v>372000</v>
      </c>
      <c r="F71" s="20"/>
      <c r="G71" s="131"/>
      <c r="I71" s="8"/>
    </row>
    <row r="72" spans="1:9" ht="36.950000000000003" customHeight="1">
      <c r="A72" s="24">
        <v>4</v>
      </c>
      <c r="B72" s="142" t="s">
        <v>36</v>
      </c>
      <c r="C72" s="28" t="s">
        <v>8</v>
      </c>
      <c r="D72" s="28">
        <v>1</v>
      </c>
      <c r="E72" s="25">
        <v>2350000</v>
      </c>
      <c r="F72" s="20"/>
      <c r="G72" s="131"/>
      <c r="I72" s="8"/>
    </row>
    <row r="73" spans="1:9" ht="36.950000000000003" customHeight="1">
      <c r="A73" s="26">
        <v>5</v>
      </c>
      <c r="B73" s="27" t="s">
        <v>146</v>
      </c>
      <c r="C73" s="23" t="s">
        <v>8</v>
      </c>
      <c r="D73" s="28">
        <v>1</v>
      </c>
      <c r="E73" s="17">
        <v>200000</v>
      </c>
      <c r="F73" s="14"/>
      <c r="G73" s="131"/>
    </row>
    <row r="74" spans="1:9" ht="36.950000000000003" customHeight="1">
      <c r="A74" s="18">
        <v>6</v>
      </c>
      <c r="B74" s="141" t="s">
        <v>147</v>
      </c>
      <c r="C74" s="18" t="s">
        <v>23</v>
      </c>
      <c r="D74" s="18">
        <v>1</v>
      </c>
      <c r="E74" s="19">
        <v>25000</v>
      </c>
      <c r="F74" s="20"/>
      <c r="G74" s="131"/>
      <c r="I74" s="8"/>
    </row>
    <row r="75" spans="1:9" ht="36.950000000000003" customHeight="1">
      <c r="A75" s="18">
        <v>7</v>
      </c>
      <c r="B75" s="141" t="s">
        <v>148</v>
      </c>
      <c r="C75" s="18" t="s">
        <v>23</v>
      </c>
      <c r="D75" s="18">
        <v>1</v>
      </c>
      <c r="E75" s="19">
        <v>50000</v>
      </c>
      <c r="F75" s="20"/>
      <c r="G75" s="131"/>
      <c r="I75" s="8"/>
    </row>
    <row r="76" spans="1:9" ht="36.950000000000003" customHeight="1">
      <c r="A76" s="18">
        <v>8</v>
      </c>
      <c r="B76" s="141" t="s">
        <v>149</v>
      </c>
      <c r="C76" s="18" t="s">
        <v>23</v>
      </c>
      <c r="D76" s="18">
        <v>1</v>
      </c>
      <c r="E76" s="19">
        <v>60000</v>
      </c>
      <c r="F76" s="20"/>
      <c r="G76" s="131"/>
      <c r="I76" s="8"/>
    </row>
    <row r="77" spans="1:9" ht="36.950000000000003" customHeight="1">
      <c r="A77" s="18">
        <v>9</v>
      </c>
      <c r="B77" s="141" t="s">
        <v>150</v>
      </c>
      <c r="C77" s="18" t="s">
        <v>8</v>
      </c>
      <c r="D77" s="18">
        <v>1</v>
      </c>
      <c r="E77" s="19">
        <v>410000</v>
      </c>
      <c r="F77" s="20"/>
      <c r="G77" s="131"/>
      <c r="I77" s="8"/>
    </row>
    <row r="78" spans="1:9" ht="36.950000000000003" customHeight="1">
      <c r="A78" s="18">
        <v>10</v>
      </c>
      <c r="B78" s="141" t="s">
        <v>151</v>
      </c>
      <c r="C78" s="18" t="s">
        <v>23</v>
      </c>
      <c r="D78" s="18">
        <v>1</v>
      </c>
      <c r="E78" s="19">
        <v>5682900</v>
      </c>
      <c r="F78" s="20"/>
      <c r="G78" s="131"/>
      <c r="I78" s="8"/>
    </row>
    <row r="79" spans="1:9" ht="36.950000000000003" customHeight="1">
      <c r="A79" s="28">
        <v>11</v>
      </c>
      <c r="B79" s="142" t="s">
        <v>152</v>
      </c>
      <c r="C79" s="28" t="s">
        <v>8</v>
      </c>
      <c r="D79" s="28">
        <v>1</v>
      </c>
      <c r="E79" s="25">
        <v>500000</v>
      </c>
      <c r="F79" s="20"/>
      <c r="G79" s="131"/>
    </row>
    <row r="80" spans="1:9" ht="36.950000000000003" customHeight="1">
      <c r="A80" s="26">
        <v>12</v>
      </c>
      <c r="B80" s="27" t="s">
        <v>153</v>
      </c>
      <c r="C80" s="23" t="s">
        <v>154</v>
      </c>
      <c r="D80" s="28">
        <v>1</v>
      </c>
      <c r="E80" s="29">
        <v>3000000</v>
      </c>
      <c r="F80" s="14"/>
      <c r="G80" s="131"/>
    </row>
    <row r="81" spans="1:9" ht="36.950000000000003" customHeight="1">
      <c r="A81" s="18">
        <v>13</v>
      </c>
      <c r="B81" s="142" t="s">
        <v>37</v>
      </c>
      <c r="C81" s="28" t="s">
        <v>8</v>
      </c>
      <c r="D81" s="28">
        <v>1</v>
      </c>
      <c r="E81" s="19">
        <v>35000000</v>
      </c>
      <c r="F81" s="20"/>
      <c r="G81" s="131"/>
      <c r="I81" s="8"/>
    </row>
    <row r="82" spans="1:9" ht="36.950000000000003" customHeight="1">
      <c r="A82" s="18">
        <v>14</v>
      </c>
      <c r="B82" s="142" t="s">
        <v>155</v>
      </c>
      <c r="C82" s="28" t="s">
        <v>8</v>
      </c>
      <c r="D82" s="28">
        <v>1</v>
      </c>
      <c r="E82" s="19">
        <v>4000000</v>
      </c>
      <c r="F82" s="20"/>
      <c r="G82" s="131"/>
      <c r="I82" s="8"/>
    </row>
    <row r="83" spans="1:9" ht="36.950000000000003" customHeight="1">
      <c r="A83" s="18">
        <v>15</v>
      </c>
      <c r="B83" s="142" t="s">
        <v>156</v>
      </c>
      <c r="C83" s="28" t="s">
        <v>154</v>
      </c>
      <c r="D83" s="28">
        <v>1</v>
      </c>
      <c r="E83" s="19">
        <v>50000</v>
      </c>
      <c r="F83" s="20"/>
      <c r="G83" s="131"/>
      <c r="I83" s="8"/>
    </row>
    <row r="84" spans="1:9" s="54" customFormat="1" ht="36.950000000000003" customHeight="1">
      <c r="A84" s="49" t="s">
        <v>38</v>
      </c>
      <c r="B84" s="50" t="s">
        <v>157</v>
      </c>
      <c r="C84" s="52"/>
      <c r="D84" s="52"/>
      <c r="E84" s="53"/>
      <c r="F84" s="60">
        <f>E86+E87+E88+E89+E90+E91+E92+E93+E95+E96+E97+E98+E99+E100</f>
        <v>1302400</v>
      </c>
      <c r="G84" s="140"/>
      <c r="I84" s="55"/>
    </row>
    <row r="85" spans="1:9" ht="36.950000000000003" customHeight="1">
      <c r="A85" s="14" t="s">
        <v>97</v>
      </c>
      <c r="B85" s="15" t="s">
        <v>113</v>
      </c>
      <c r="C85" s="16"/>
      <c r="D85" s="16"/>
      <c r="E85" s="17"/>
      <c r="F85" s="14"/>
      <c r="G85" s="131"/>
      <c r="I85" s="8"/>
    </row>
    <row r="86" spans="1:9" ht="36.950000000000003" customHeight="1">
      <c r="A86" s="18">
        <v>1</v>
      </c>
      <c r="B86" s="142" t="s">
        <v>158</v>
      </c>
      <c r="C86" s="28" t="s">
        <v>8</v>
      </c>
      <c r="D86" s="28">
        <v>1</v>
      </c>
      <c r="E86" s="19">
        <v>12800</v>
      </c>
      <c r="F86" s="20"/>
      <c r="G86" s="131"/>
      <c r="I86" s="8"/>
    </row>
    <row r="87" spans="1:9" ht="36.950000000000003" customHeight="1">
      <c r="A87" s="18">
        <v>2</v>
      </c>
      <c r="B87" s="142" t="s">
        <v>159</v>
      </c>
      <c r="C87" s="28" t="s">
        <v>8</v>
      </c>
      <c r="D87" s="28">
        <v>1</v>
      </c>
      <c r="E87" s="19">
        <v>12800</v>
      </c>
      <c r="F87" s="20"/>
      <c r="G87" s="131"/>
      <c r="I87" s="8"/>
    </row>
    <row r="88" spans="1:9" ht="36.950000000000003" customHeight="1">
      <c r="A88" s="30">
        <v>3</v>
      </c>
      <c r="B88" s="82" t="s">
        <v>160</v>
      </c>
      <c r="C88" s="80" t="s">
        <v>8</v>
      </c>
      <c r="D88" s="80">
        <v>1</v>
      </c>
      <c r="E88" s="31">
        <v>12800</v>
      </c>
      <c r="F88" s="32"/>
      <c r="G88" s="131"/>
      <c r="I88" s="8"/>
    </row>
    <row r="89" spans="1:9" ht="36.950000000000003" customHeight="1">
      <c r="A89" s="30">
        <v>4</v>
      </c>
      <c r="B89" s="33" t="s">
        <v>161</v>
      </c>
      <c r="C89" s="34" t="s">
        <v>8</v>
      </c>
      <c r="D89" s="80">
        <v>1</v>
      </c>
      <c r="E89" s="35">
        <v>12800</v>
      </c>
      <c r="F89" s="36"/>
      <c r="G89" s="131"/>
    </row>
    <row r="90" spans="1:9" ht="36.950000000000003" customHeight="1">
      <c r="A90" s="18">
        <v>5</v>
      </c>
      <c r="B90" s="141" t="s">
        <v>162</v>
      </c>
      <c r="C90" s="18" t="s">
        <v>8</v>
      </c>
      <c r="D90" s="18">
        <v>1</v>
      </c>
      <c r="E90" s="19">
        <v>12800</v>
      </c>
      <c r="F90" s="20"/>
      <c r="G90" s="131"/>
      <c r="I90" s="8"/>
    </row>
    <row r="91" spans="1:9" ht="36.950000000000003" customHeight="1">
      <c r="A91" s="18">
        <v>6</v>
      </c>
      <c r="B91" s="141" t="s">
        <v>163</v>
      </c>
      <c r="C91" s="18" t="s">
        <v>8</v>
      </c>
      <c r="D91" s="18">
        <v>1</v>
      </c>
      <c r="E91" s="19">
        <v>12800</v>
      </c>
      <c r="F91" s="20"/>
      <c r="G91" s="131"/>
      <c r="I91" s="8"/>
    </row>
    <row r="92" spans="1:9" ht="36.950000000000003" customHeight="1">
      <c r="A92" s="18">
        <v>7</v>
      </c>
      <c r="B92" s="141" t="s">
        <v>164</v>
      </c>
      <c r="C92" s="18" t="s">
        <v>8</v>
      </c>
      <c r="D92" s="18">
        <v>1</v>
      </c>
      <c r="E92" s="19">
        <v>12800</v>
      </c>
      <c r="F92" s="20"/>
      <c r="G92" s="131"/>
      <c r="I92" s="8"/>
    </row>
    <row r="93" spans="1:9" ht="36.950000000000003" customHeight="1">
      <c r="A93" s="18">
        <v>8</v>
      </c>
      <c r="B93" s="142" t="s">
        <v>165</v>
      </c>
      <c r="C93" s="28" t="s">
        <v>8</v>
      </c>
      <c r="D93" s="28">
        <v>1</v>
      </c>
      <c r="E93" s="19">
        <v>12800</v>
      </c>
      <c r="F93" s="20"/>
      <c r="G93" s="131"/>
      <c r="I93" s="8"/>
    </row>
    <row r="94" spans="1:9" ht="36.950000000000003" customHeight="1">
      <c r="A94" s="14" t="s">
        <v>101</v>
      </c>
      <c r="B94" s="15" t="s">
        <v>166</v>
      </c>
      <c r="C94" s="16"/>
      <c r="D94" s="16"/>
      <c r="E94" s="17"/>
      <c r="F94" s="14"/>
      <c r="G94" s="131"/>
      <c r="I94" s="8"/>
    </row>
    <row r="95" spans="1:9" ht="36.950000000000003" customHeight="1">
      <c r="A95" s="18">
        <v>1</v>
      </c>
      <c r="B95" s="142" t="s">
        <v>167</v>
      </c>
      <c r="C95" s="28" t="s">
        <v>8</v>
      </c>
      <c r="D95" s="28">
        <v>1</v>
      </c>
      <c r="E95" s="19">
        <v>200000</v>
      </c>
      <c r="F95" s="20"/>
      <c r="G95" s="131"/>
      <c r="I95" s="8"/>
    </row>
    <row r="96" spans="1:9" ht="36.950000000000003" customHeight="1">
      <c r="A96" s="18">
        <v>2</v>
      </c>
      <c r="B96" s="142" t="s">
        <v>168</v>
      </c>
      <c r="C96" s="28" t="s">
        <v>8</v>
      </c>
      <c r="D96" s="28">
        <v>1</v>
      </c>
      <c r="E96" s="19">
        <v>200000</v>
      </c>
      <c r="F96" s="20"/>
      <c r="G96" s="131"/>
      <c r="I96" s="8"/>
    </row>
    <row r="97" spans="1:9" ht="36.950000000000003" customHeight="1">
      <c r="A97" s="18">
        <v>3</v>
      </c>
      <c r="B97" s="142" t="s">
        <v>169</v>
      </c>
      <c r="C97" s="28" t="s">
        <v>8</v>
      </c>
      <c r="D97" s="28">
        <v>1</v>
      </c>
      <c r="E97" s="19">
        <v>200000</v>
      </c>
      <c r="F97" s="20"/>
      <c r="G97" s="131"/>
      <c r="I97" s="8"/>
    </row>
    <row r="98" spans="1:9" ht="36.950000000000003" customHeight="1">
      <c r="A98" s="18">
        <v>4</v>
      </c>
      <c r="B98" s="142" t="s">
        <v>170</v>
      </c>
      <c r="C98" s="28" t="s">
        <v>8</v>
      </c>
      <c r="D98" s="28">
        <v>1</v>
      </c>
      <c r="E98" s="19">
        <v>200000</v>
      </c>
      <c r="F98" s="20"/>
      <c r="G98" s="131"/>
      <c r="I98" s="8"/>
    </row>
    <row r="99" spans="1:9" ht="36.950000000000003" customHeight="1">
      <c r="A99" s="18">
        <v>5</v>
      </c>
      <c r="B99" s="142" t="s">
        <v>171</v>
      </c>
      <c r="C99" s="28" t="s">
        <v>8</v>
      </c>
      <c r="D99" s="28">
        <v>1</v>
      </c>
      <c r="E99" s="19">
        <v>200000</v>
      </c>
      <c r="F99" s="20"/>
      <c r="G99" s="131"/>
      <c r="I99" s="8"/>
    </row>
    <row r="100" spans="1:9" ht="36.950000000000003" customHeight="1">
      <c r="A100" s="18">
        <v>6</v>
      </c>
      <c r="B100" s="142" t="s">
        <v>172</v>
      </c>
      <c r="C100" s="28" t="s">
        <v>8</v>
      </c>
      <c r="D100" s="28">
        <v>1</v>
      </c>
      <c r="E100" s="19">
        <v>200000</v>
      </c>
      <c r="F100" s="20"/>
      <c r="G100" s="131"/>
      <c r="I100" s="8"/>
    </row>
    <row r="101" spans="1:9" s="54" customFormat="1" ht="36.950000000000003" customHeight="1">
      <c r="A101" s="49" t="s">
        <v>47</v>
      </c>
      <c r="B101" s="50" t="s">
        <v>173</v>
      </c>
      <c r="C101" s="52"/>
      <c r="D101" s="52"/>
      <c r="E101" s="53"/>
      <c r="F101" s="60">
        <f>E103+E104+E105+E107+E108+E109+E110+E111+E112+E113+E114+E115+E116+E117+E118+E119+E120+E122+E123+E124+E125+E126+E127+E128+E129+E130</f>
        <v>28159700</v>
      </c>
      <c r="G101" s="140"/>
      <c r="I101" s="55"/>
    </row>
    <row r="102" spans="1:9" ht="36.950000000000003" customHeight="1">
      <c r="A102" s="14" t="s">
        <v>97</v>
      </c>
      <c r="B102" s="15" t="s">
        <v>113</v>
      </c>
      <c r="C102" s="16"/>
      <c r="D102" s="16"/>
      <c r="E102" s="17"/>
      <c r="F102" s="14"/>
      <c r="G102" s="131"/>
      <c r="I102" s="8"/>
    </row>
    <row r="103" spans="1:9" ht="36.950000000000003" customHeight="1">
      <c r="A103" s="18">
        <v>1</v>
      </c>
      <c r="B103" s="142" t="s">
        <v>174</v>
      </c>
      <c r="C103" s="28" t="s">
        <v>8</v>
      </c>
      <c r="D103" s="28">
        <v>1</v>
      </c>
      <c r="E103" s="19">
        <v>144000</v>
      </c>
      <c r="F103" s="20"/>
      <c r="G103" s="131"/>
      <c r="I103" s="8"/>
    </row>
    <row r="104" spans="1:9" ht="82.5">
      <c r="A104" s="18">
        <v>2</v>
      </c>
      <c r="B104" s="142" t="s">
        <v>175</v>
      </c>
      <c r="C104" s="28" t="s">
        <v>8</v>
      </c>
      <c r="D104" s="28">
        <v>1</v>
      </c>
      <c r="E104" s="19">
        <v>96000</v>
      </c>
      <c r="F104" s="20"/>
      <c r="G104" s="131"/>
      <c r="I104" s="8"/>
    </row>
    <row r="105" spans="1:9" ht="36.950000000000003" customHeight="1">
      <c r="A105" s="18">
        <v>3</v>
      </c>
      <c r="B105" s="142" t="s">
        <v>176</v>
      </c>
      <c r="C105" s="28" t="s">
        <v>8</v>
      </c>
      <c r="D105" s="28">
        <v>1</v>
      </c>
      <c r="E105" s="19">
        <v>48000</v>
      </c>
      <c r="F105" s="20"/>
      <c r="G105" s="131"/>
      <c r="I105" s="8"/>
    </row>
    <row r="106" spans="1:9" ht="132">
      <c r="A106" s="14" t="s">
        <v>101</v>
      </c>
      <c r="B106" s="15" t="s">
        <v>177</v>
      </c>
      <c r="C106" s="16"/>
      <c r="D106" s="16"/>
      <c r="E106" s="17"/>
      <c r="F106" s="14"/>
      <c r="G106" s="131"/>
      <c r="I106" s="8"/>
    </row>
    <row r="107" spans="1:9" ht="36.950000000000003" customHeight="1">
      <c r="A107" s="18">
        <v>1</v>
      </c>
      <c r="B107" s="142" t="s">
        <v>178</v>
      </c>
      <c r="C107" s="28" t="s">
        <v>65</v>
      </c>
      <c r="D107" s="28">
        <v>1</v>
      </c>
      <c r="E107" s="19">
        <v>163200</v>
      </c>
      <c r="F107" s="20"/>
      <c r="G107" s="131"/>
      <c r="I107" s="8"/>
    </row>
    <row r="108" spans="1:9" ht="36.950000000000003" customHeight="1">
      <c r="A108" s="18">
        <v>2</v>
      </c>
      <c r="B108" s="142" t="s">
        <v>179</v>
      </c>
      <c r="C108" s="28" t="s">
        <v>8</v>
      </c>
      <c r="D108" s="28">
        <v>1</v>
      </c>
      <c r="E108" s="19">
        <v>9098900</v>
      </c>
      <c r="F108" s="20"/>
      <c r="G108" s="131"/>
      <c r="I108" s="8"/>
    </row>
    <row r="109" spans="1:9" ht="36.950000000000003" customHeight="1">
      <c r="A109" s="18">
        <v>3</v>
      </c>
      <c r="B109" s="142" t="s">
        <v>180</v>
      </c>
      <c r="C109" s="28" t="s">
        <v>65</v>
      </c>
      <c r="D109" s="28">
        <v>1</v>
      </c>
      <c r="E109" s="19">
        <v>137700</v>
      </c>
      <c r="F109" s="20"/>
      <c r="G109" s="131"/>
      <c r="I109" s="8"/>
    </row>
    <row r="110" spans="1:9" ht="36.950000000000003" customHeight="1">
      <c r="A110" s="18">
        <v>4</v>
      </c>
      <c r="B110" s="142" t="s">
        <v>54</v>
      </c>
      <c r="C110" s="28" t="s">
        <v>8</v>
      </c>
      <c r="D110" s="28">
        <v>1</v>
      </c>
      <c r="E110" s="19">
        <v>4492400</v>
      </c>
      <c r="F110" s="20"/>
      <c r="G110" s="131"/>
      <c r="I110" s="8"/>
    </row>
    <row r="111" spans="1:9" ht="36.950000000000003" customHeight="1">
      <c r="A111" s="18">
        <v>5</v>
      </c>
      <c r="B111" s="142" t="s">
        <v>67</v>
      </c>
      <c r="C111" s="28" t="s">
        <v>65</v>
      </c>
      <c r="D111" s="28">
        <v>1</v>
      </c>
      <c r="E111" s="19">
        <v>16800</v>
      </c>
      <c r="F111" s="20"/>
      <c r="G111" s="131"/>
      <c r="I111" s="8"/>
    </row>
    <row r="112" spans="1:9" ht="36.950000000000003" customHeight="1">
      <c r="A112" s="18">
        <v>6</v>
      </c>
      <c r="B112" s="142" t="s">
        <v>181</v>
      </c>
      <c r="C112" s="28" t="s">
        <v>8</v>
      </c>
      <c r="D112" s="28">
        <v>1</v>
      </c>
      <c r="E112" s="19">
        <v>1266300</v>
      </c>
      <c r="F112" s="20"/>
      <c r="G112" s="131"/>
      <c r="I112" s="8"/>
    </row>
    <row r="113" spans="1:9" ht="36.950000000000003" customHeight="1">
      <c r="A113" s="18">
        <v>7</v>
      </c>
      <c r="B113" s="142" t="s">
        <v>182</v>
      </c>
      <c r="C113" s="28" t="s">
        <v>65</v>
      </c>
      <c r="D113" s="28">
        <v>1</v>
      </c>
      <c r="E113" s="19">
        <v>96900</v>
      </c>
      <c r="F113" s="20"/>
      <c r="G113" s="131"/>
      <c r="I113" s="8"/>
    </row>
    <row r="114" spans="1:9" ht="36.950000000000003" customHeight="1">
      <c r="A114" s="18">
        <v>8</v>
      </c>
      <c r="B114" s="142" t="s">
        <v>183</v>
      </c>
      <c r="C114" s="28" t="s">
        <v>8</v>
      </c>
      <c r="D114" s="28">
        <v>1</v>
      </c>
      <c r="E114" s="19">
        <v>3967100</v>
      </c>
      <c r="F114" s="20"/>
      <c r="G114" s="131"/>
      <c r="I114" s="8"/>
    </row>
    <row r="115" spans="1:9" ht="36.950000000000003" customHeight="1">
      <c r="A115" s="18">
        <v>9</v>
      </c>
      <c r="B115" s="142" t="s">
        <v>184</v>
      </c>
      <c r="C115" s="28" t="s">
        <v>8</v>
      </c>
      <c r="D115" s="28">
        <v>1</v>
      </c>
      <c r="E115" s="19">
        <v>200000</v>
      </c>
      <c r="F115" s="20"/>
      <c r="G115" s="131"/>
      <c r="I115" s="8"/>
    </row>
    <row r="116" spans="1:9" ht="36.950000000000003" customHeight="1">
      <c r="A116" s="18">
        <v>10</v>
      </c>
      <c r="B116" s="142" t="s">
        <v>185</v>
      </c>
      <c r="C116" s="28" t="s">
        <v>8</v>
      </c>
      <c r="D116" s="28">
        <v>1</v>
      </c>
      <c r="E116" s="19">
        <v>2000000</v>
      </c>
      <c r="F116" s="20"/>
      <c r="G116" s="131"/>
      <c r="I116" s="8"/>
    </row>
    <row r="117" spans="1:9" ht="36.950000000000003" customHeight="1">
      <c r="A117" s="18">
        <v>11</v>
      </c>
      <c r="B117" s="142" t="s">
        <v>186</v>
      </c>
      <c r="C117" s="28" t="s">
        <v>23</v>
      </c>
      <c r="D117" s="28">
        <v>1</v>
      </c>
      <c r="E117" s="19">
        <v>3000000</v>
      </c>
      <c r="F117" s="20"/>
      <c r="G117" s="131"/>
      <c r="I117" s="8"/>
    </row>
    <row r="118" spans="1:9" ht="36.950000000000003" customHeight="1">
      <c r="A118" s="18">
        <v>12</v>
      </c>
      <c r="B118" s="142" t="s">
        <v>187</v>
      </c>
      <c r="C118" s="28" t="s">
        <v>23</v>
      </c>
      <c r="D118" s="28">
        <v>1</v>
      </c>
      <c r="E118" s="19">
        <v>300000</v>
      </c>
      <c r="F118" s="20"/>
      <c r="G118" s="131"/>
      <c r="I118" s="8"/>
    </row>
    <row r="119" spans="1:9" ht="36.950000000000003" customHeight="1">
      <c r="A119" s="18">
        <v>13</v>
      </c>
      <c r="B119" s="142" t="s">
        <v>188</v>
      </c>
      <c r="C119" s="28" t="s">
        <v>189</v>
      </c>
      <c r="D119" s="28">
        <v>1</v>
      </c>
      <c r="E119" s="19">
        <v>1070000</v>
      </c>
      <c r="F119" s="20"/>
      <c r="G119" s="131"/>
      <c r="I119" s="8"/>
    </row>
    <row r="120" spans="1:9" ht="36.950000000000003" customHeight="1">
      <c r="A120" s="18">
        <v>14</v>
      </c>
      <c r="B120" s="142" t="s">
        <v>68</v>
      </c>
      <c r="C120" s="28" t="s">
        <v>65</v>
      </c>
      <c r="D120" s="28">
        <v>1</v>
      </c>
      <c r="E120" s="19">
        <v>16800</v>
      </c>
      <c r="F120" s="20"/>
      <c r="G120" s="131"/>
      <c r="I120" s="8"/>
    </row>
    <row r="121" spans="1:9" ht="36.950000000000003" customHeight="1">
      <c r="A121" s="14" t="s">
        <v>134</v>
      </c>
      <c r="B121" s="15" t="s">
        <v>190</v>
      </c>
      <c r="C121" s="16"/>
      <c r="D121" s="16"/>
      <c r="E121" s="17"/>
      <c r="F121" s="14"/>
      <c r="G121" s="131"/>
      <c r="I121" s="8"/>
    </row>
    <row r="122" spans="1:9" ht="36.950000000000003" customHeight="1">
      <c r="A122" s="18">
        <v>1</v>
      </c>
      <c r="B122" s="142" t="s">
        <v>59</v>
      </c>
      <c r="C122" s="28" t="s">
        <v>28</v>
      </c>
      <c r="D122" s="28">
        <v>1</v>
      </c>
      <c r="E122" s="19">
        <v>320600</v>
      </c>
      <c r="F122" s="20"/>
      <c r="G122" s="131"/>
      <c r="I122" s="8"/>
    </row>
    <row r="123" spans="1:9" ht="36.950000000000003" customHeight="1">
      <c r="A123" s="18">
        <v>2</v>
      </c>
      <c r="B123" s="142" t="s">
        <v>60</v>
      </c>
      <c r="C123" s="28" t="s">
        <v>28</v>
      </c>
      <c r="D123" s="28">
        <v>1</v>
      </c>
      <c r="E123" s="19">
        <v>5400</v>
      </c>
      <c r="F123" s="20"/>
      <c r="G123" s="131"/>
      <c r="I123" s="8"/>
    </row>
    <row r="124" spans="1:9" ht="36.950000000000003" customHeight="1">
      <c r="A124" s="18">
        <v>3</v>
      </c>
      <c r="B124" s="142" t="s">
        <v>61</v>
      </c>
      <c r="C124" s="28" t="s">
        <v>28</v>
      </c>
      <c r="D124" s="28">
        <v>1</v>
      </c>
      <c r="E124" s="19">
        <v>89600</v>
      </c>
      <c r="F124" s="20"/>
      <c r="G124" s="131"/>
      <c r="I124" s="8"/>
    </row>
    <row r="125" spans="1:9" ht="36.950000000000003" customHeight="1">
      <c r="A125" s="18">
        <v>4</v>
      </c>
      <c r="B125" s="142" t="s">
        <v>191</v>
      </c>
      <c r="C125" s="28" t="s">
        <v>192</v>
      </c>
      <c r="D125" s="28">
        <v>1</v>
      </c>
      <c r="E125" s="19">
        <v>325000</v>
      </c>
      <c r="F125" s="20"/>
      <c r="G125" s="131"/>
      <c r="I125" s="8"/>
    </row>
    <row r="126" spans="1:9" ht="36.950000000000003" customHeight="1">
      <c r="A126" s="18">
        <v>5</v>
      </c>
      <c r="B126" s="142" t="s">
        <v>55</v>
      </c>
      <c r="C126" s="28" t="s">
        <v>28</v>
      </c>
      <c r="D126" s="28">
        <v>1</v>
      </c>
      <c r="E126" s="19">
        <v>38200</v>
      </c>
      <c r="F126" s="20"/>
      <c r="G126" s="131"/>
      <c r="I126" s="8"/>
    </row>
    <row r="127" spans="1:9" ht="36.950000000000003" customHeight="1">
      <c r="A127" s="18">
        <v>6</v>
      </c>
      <c r="B127" s="142" t="s">
        <v>56</v>
      </c>
      <c r="C127" s="28" t="s">
        <v>28</v>
      </c>
      <c r="D127" s="28">
        <v>1</v>
      </c>
      <c r="E127" s="19">
        <v>16800</v>
      </c>
      <c r="F127" s="20"/>
      <c r="G127" s="131"/>
      <c r="I127" s="8"/>
    </row>
    <row r="128" spans="1:9" ht="36.950000000000003" customHeight="1">
      <c r="A128" s="18">
        <v>7</v>
      </c>
      <c r="B128" s="142" t="s">
        <v>193</v>
      </c>
      <c r="C128" s="28" t="s">
        <v>28</v>
      </c>
      <c r="D128" s="28">
        <v>1</v>
      </c>
      <c r="E128" s="19">
        <v>180000</v>
      </c>
      <c r="F128" s="20"/>
      <c r="G128" s="131"/>
      <c r="I128" s="8"/>
    </row>
    <row r="129" spans="1:9" ht="36.950000000000003" customHeight="1">
      <c r="A129" s="18">
        <v>8</v>
      </c>
      <c r="B129" s="142" t="s">
        <v>194</v>
      </c>
      <c r="C129" s="28" t="s">
        <v>8</v>
      </c>
      <c r="D129" s="28">
        <v>1</v>
      </c>
      <c r="E129" s="19">
        <v>120000</v>
      </c>
      <c r="F129" s="20"/>
      <c r="G129" s="131"/>
      <c r="I129" s="8"/>
    </row>
    <row r="130" spans="1:9" ht="36.950000000000003" customHeight="1">
      <c r="A130" s="18">
        <v>9</v>
      </c>
      <c r="B130" s="142" t="s">
        <v>195</v>
      </c>
      <c r="C130" s="28" t="s">
        <v>8</v>
      </c>
      <c r="D130" s="28">
        <v>1</v>
      </c>
      <c r="E130" s="19">
        <v>950000</v>
      </c>
      <c r="F130" s="61"/>
      <c r="G130" s="131"/>
      <c r="I130" s="8"/>
    </row>
    <row r="131" spans="1:9" s="54" customFormat="1" ht="36.950000000000003" customHeight="1">
      <c r="A131" s="49" t="s">
        <v>71</v>
      </c>
      <c r="B131" s="50" t="s">
        <v>196</v>
      </c>
      <c r="C131" s="51"/>
      <c r="D131" s="52"/>
      <c r="E131" s="53"/>
      <c r="F131" s="60">
        <f>E133+E134+E135+E136+E137+E139+E140+E141</f>
        <v>3204400</v>
      </c>
      <c r="G131" s="140"/>
      <c r="I131" s="55"/>
    </row>
    <row r="132" spans="1:9" ht="36.950000000000003" customHeight="1">
      <c r="A132" s="14" t="s">
        <v>97</v>
      </c>
      <c r="B132" s="15" t="s">
        <v>113</v>
      </c>
      <c r="C132" s="23"/>
      <c r="D132" s="16"/>
      <c r="E132" s="17"/>
      <c r="F132" s="14"/>
      <c r="G132" s="131"/>
      <c r="I132" s="8"/>
    </row>
    <row r="133" spans="1:9" ht="36.950000000000003" customHeight="1">
      <c r="A133" s="18">
        <v>1</v>
      </c>
      <c r="B133" s="142" t="s">
        <v>197</v>
      </c>
      <c r="C133" s="28" t="s">
        <v>8</v>
      </c>
      <c r="D133" s="28">
        <v>1</v>
      </c>
      <c r="E133" s="19">
        <v>60000</v>
      </c>
      <c r="F133" s="20"/>
      <c r="G133" s="131"/>
      <c r="I133" s="8"/>
    </row>
    <row r="134" spans="1:9" ht="36.950000000000003" customHeight="1">
      <c r="A134" s="18">
        <v>2</v>
      </c>
      <c r="B134" s="142" t="s">
        <v>198</v>
      </c>
      <c r="C134" s="28" t="s">
        <v>8</v>
      </c>
      <c r="D134" s="28">
        <v>1</v>
      </c>
      <c r="E134" s="19">
        <v>38400</v>
      </c>
      <c r="F134" s="20"/>
      <c r="G134" s="131"/>
      <c r="I134" s="8"/>
    </row>
    <row r="135" spans="1:9" ht="36.950000000000003" customHeight="1">
      <c r="A135" s="18">
        <v>3</v>
      </c>
      <c r="B135" s="142" t="s">
        <v>199</v>
      </c>
      <c r="C135" s="28" t="s">
        <v>8</v>
      </c>
      <c r="D135" s="28">
        <v>1</v>
      </c>
      <c r="E135" s="19">
        <v>128000</v>
      </c>
      <c r="F135" s="20"/>
      <c r="G135" s="131"/>
      <c r="I135" s="8"/>
    </row>
    <row r="136" spans="1:9" ht="36.950000000000003" customHeight="1">
      <c r="A136" s="18">
        <v>4</v>
      </c>
      <c r="B136" s="142" t="s">
        <v>200</v>
      </c>
      <c r="C136" s="28" t="s">
        <v>8</v>
      </c>
      <c r="D136" s="28">
        <v>1</v>
      </c>
      <c r="E136" s="19">
        <v>128000</v>
      </c>
      <c r="F136" s="20"/>
      <c r="G136" s="131"/>
      <c r="I136" s="8"/>
    </row>
    <row r="137" spans="1:9" ht="36.950000000000003" customHeight="1">
      <c r="A137" s="18">
        <v>5</v>
      </c>
      <c r="B137" s="142" t="s">
        <v>201</v>
      </c>
      <c r="C137" s="28" t="s">
        <v>8</v>
      </c>
      <c r="D137" s="28">
        <v>1</v>
      </c>
      <c r="E137" s="19">
        <v>150000</v>
      </c>
      <c r="F137" s="20"/>
      <c r="G137" s="131"/>
      <c r="I137" s="8"/>
    </row>
    <row r="138" spans="1:9" ht="36.950000000000003" customHeight="1">
      <c r="A138" s="14" t="s">
        <v>101</v>
      </c>
      <c r="B138" s="15" t="s">
        <v>129</v>
      </c>
      <c r="C138" s="23"/>
      <c r="D138" s="16"/>
      <c r="E138" s="17"/>
      <c r="F138" s="14"/>
      <c r="G138" s="131"/>
    </row>
    <row r="139" spans="1:9" ht="36.950000000000003" customHeight="1">
      <c r="A139" s="18">
        <v>1</v>
      </c>
      <c r="B139" s="141" t="s">
        <v>202</v>
      </c>
      <c r="C139" s="18" t="s">
        <v>203</v>
      </c>
      <c r="D139" s="18">
        <v>1</v>
      </c>
      <c r="E139" s="19">
        <v>900000</v>
      </c>
      <c r="F139" s="20"/>
      <c r="G139" s="131"/>
      <c r="I139" s="8"/>
    </row>
    <row r="140" spans="1:9" ht="36.950000000000003" customHeight="1">
      <c r="A140" s="18">
        <v>2</v>
      </c>
      <c r="B140" s="141" t="s">
        <v>204</v>
      </c>
      <c r="C140" s="18" t="s">
        <v>203</v>
      </c>
      <c r="D140" s="18">
        <v>1</v>
      </c>
      <c r="E140" s="19">
        <v>900000</v>
      </c>
      <c r="F140" s="20"/>
      <c r="G140" s="131"/>
      <c r="I140" s="8"/>
    </row>
    <row r="141" spans="1:9" ht="36.950000000000003" customHeight="1">
      <c r="A141" s="30">
        <v>3</v>
      </c>
      <c r="B141" s="33" t="s">
        <v>205</v>
      </c>
      <c r="C141" s="30" t="s">
        <v>203</v>
      </c>
      <c r="D141" s="18">
        <v>1</v>
      </c>
      <c r="E141" s="35">
        <v>900000</v>
      </c>
      <c r="F141" s="36"/>
      <c r="G141" s="131"/>
    </row>
    <row r="142" spans="1:9" s="58" customFormat="1" ht="36.950000000000003" customHeight="1">
      <c r="A142" s="56" t="s">
        <v>74</v>
      </c>
      <c r="B142" s="146" t="s">
        <v>206</v>
      </c>
      <c r="C142" s="147"/>
      <c r="D142" s="147"/>
      <c r="E142" s="57"/>
      <c r="F142" s="62">
        <f>E143+E144+E145+E146+E147+E148+E149+E150+E152+E153+E154+E155+E156+E157</f>
        <v>77016700</v>
      </c>
      <c r="G142" s="148"/>
      <c r="I142" s="59"/>
    </row>
    <row r="143" spans="1:9" ht="36.950000000000003" customHeight="1">
      <c r="A143" s="18">
        <v>1</v>
      </c>
      <c r="B143" s="141" t="s">
        <v>75</v>
      </c>
      <c r="C143" s="18" t="s">
        <v>28</v>
      </c>
      <c r="D143" s="18">
        <v>1</v>
      </c>
      <c r="E143" s="19">
        <v>23400</v>
      </c>
      <c r="F143" s="20"/>
      <c r="G143" s="131"/>
      <c r="I143" s="8"/>
    </row>
    <row r="144" spans="1:9" ht="36.950000000000003" customHeight="1">
      <c r="A144" s="18">
        <v>2</v>
      </c>
      <c r="B144" s="141" t="s">
        <v>151</v>
      </c>
      <c r="C144" s="18" t="s">
        <v>28</v>
      </c>
      <c r="D144" s="18">
        <v>1</v>
      </c>
      <c r="E144" s="19">
        <v>5682900</v>
      </c>
      <c r="F144" s="20"/>
      <c r="G144" s="131"/>
      <c r="I144" s="8"/>
    </row>
    <row r="145" spans="1:9" ht="36.950000000000003" customHeight="1">
      <c r="A145" s="18">
        <v>3</v>
      </c>
      <c r="B145" s="141" t="s">
        <v>77</v>
      </c>
      <c r="C145" s="18" t="s">
        <v>28</v>
      </c>
      <c r="D145" s="18">
        <v>1</v>
      </c>
      <c r="E145" s="19">
        <v>55100</v>
      </c>
      <c r="F145" s="20"/>
      <c r="G145" s="131"/>
      <c r="I145" s="8"/>
    </row>
    <row r="146" spans="1:9" ht="36.950000000000003" customHeight="1">
      <c r="A146" s="18">
        <v>4</v>
      </c>
      <c r="B146" s="141" t="s">
        <v>155</v>
      </c>
      <c r="C146" s="18" t="s">
        <v>8</v>
      </c>
      <c r="D146" s="18">
        <v>1</v>
      </c>
      <c r="E146" s="19">
        <v>4000000</v>
      </c>
      <c r="F146" s="20"/>
      <c r="G146" s="131"/>
      <c r="I146" s="8"/>
    </row>
    <row r="147" spans="1:9" ht="36.950000000000003" customHeight="1">
      <c r="A147" s="18">
        <v>5</v>
      </c>
      <c r="B147" s="142" t="s">
        <v>87</v>
      </c>
      <c r="C147" s="37" t="s">
        <v>28</v>
      </c>
      <c r="D147" s="28">
        <v>1</v>
      </c>
      <c r="E147" s="25">
        <v>1500000</v>
      </c>
      <c r="F147" s="20"/>
      <c r="G147" s="131"/>
    </row>
    <row r="148" spans="1:9" ht="36.950000000000003" customHeight="1">
      <c r="A148" s="18">
        <v>6</v>
      </c>
      <c r="B148" s="142" t="s">
        <v>88</v>
      </c>
      <c r="C148" s="37" t="s">
        <v>28</v>
      </c>
      <c r="D148" s="28">
        <v>1</v>
      </c>
      <c r="E148" s="25">
        <v>3700</v>
      </c>
      <c r="F148" s="20"/>
      <c r="G148" s="131"/>
    </row>
    <row r="149" spans="1:9" ht="36.950000000000003" customHeight="1">
      <c r="A149" s="18">
        <v>7</v>
      </c>
      <c r="B149" s="142" t="s">
        <v>78</v>
      </c>
      <c r="C149" s="37" t="s">
        <v>28</v>
      </c>
      <c r="D149" s="28">
        <v>1</v>
      </c>
      <c r="E149" s="19">
        <v>49600</v>
      </c>
      <c r="F149" s="20"/>
      <c r="G149" s="131"/>
      <c r="I149" s="8"/>
    </row>
    <row r="150" spans="1:9" ht="36.950000000000003" customHeight="1">
      <c r="A150" s="18">
        <v>8</v>
      </c>
      <c r="B150" s="142" t="s">
        <v>85</v>
      </c>
      <c r="C150" s="37" t="s">
        <v>28</v>
      </c>
      <c r="D150" s="28">
        <v>1</v>
      </c>
      <c r="E150" s="19">
        <v>502000</v>
      </c>
      <c r="F150" s="20"/>
      <c r="G150" s="131"/>
      <c r="I150" s="8"/>
    </row>
    <row r="151" spans="1:9" ht="36.950000000000003" customHeight="1">
      <c r="A151" s="18">
        <v>9</v>
      </c>
      <c r="B151" s="142" t="s">
        <v>207</v>
      </c>
      <c r="C151" s="37"/>
      <c r="D151" s="28"/>
      <c r="E151" s="19"/>
      <c r="F151" s="20"/>
      <c r="G151" s="131"/>
      <c r="I151" s="8"/>
    </row>
    <row r="152" spans="1:9" ht="36.950000000000003" customHeight="1">
      <c r="A152" s="18" t="s">
        <v>208</v>
      </c>
      <c r="B152" s="142" t="s">
        <v>209</v>
      </c>
      <c r="C152" s="37" t="s">
        <v>8</v>
      </c>
      <c r="D152" s="28">
        <v>1</v>
      </c>
      <c r="E152" s="19">
        <v>22000000</v>
      </c>
      <c r="F152" s="20"/>
      <c r="G152" s="131"/>
      <c r="I152" s="8"/>
    </row>
    <row r="153" spans="1:9" ht="36.950000000000003" customHeight="1">
      <c r="A153" s="18" t="s">
        <v>210</v>
      </c>
      <c r="B153" s="142" t="s">
        <v>90</v>
      </c>
      <c r="C153" s="37" t="s">
        <v>8</v>
      </c>
      <c r="D153" s="28">
        <v>1</v>
      </c>
      <c r="E153" s="19">
        <v>25000000</v>
      </c>
      <c r="F153" s="20"/>
      <c r="G153" s="131"/>
      <c r="I153" s="8"/>
    </row>
    <row r="154" spans="1:9" ht="36.950000000000003" customHeight="1">
      <c r="A154" s="18" t="s">
        <v>211</v>
      </c>
      <c r="B154" s="142" t="s">
        <v>91</v>
      </c>
      <c r="C154" s="37" t="s">
        <v>28</v>
      </c>
      <c r="D154" s="28">
        <v>1</v>
      </c>
      <c r="E154" s="19">
        <v>12000000</v>
      </c>
      <c r="F154" s="20"/>
      <c r="G154" s="131"/>
      <c r="I154" s="8"/>
    </row>
    <row r="155" spans="1:9" ht="36.950000000000003" customHeight="1">
      <c r="A155" s="18" t="s">
        <v>212</v>
      </c>
      <c r="B155" s="142" t="s">
        <v>92</v>
      </c>
      <c r="C155" s="37" t="s">
        <v>28</v>
      </c>
      <c r="D155" s="28">
        <v>1</v>
      </c>
      <c r="E155" s="19">
        <v>2000000</v>
      </c>
      <c r="F155" s="20"/>
      <c r="G155" s="131"/>
      <c r="I155" s="8"/>
    </row>
    <row r="156" spans="1:9" ht="36.950000000000003" customHeight="1">
      <c r="A156" s="18">
        <v>10</v>
      </c>
      <c r="B156" s="142" t="s">
        <v>213</v>
      </c>
      <c r="C156" s="37" t="s">
        <v>28</v>
      </c>
      <c r="D156" s="28">
        <v>1</v>
      </c>
      <c r="E156" s="19">
        <v>2000000</v>
      </c>
      <c r="F156" s="20"/>
      <c r="G156" s="131"/>
      <c r="I156" s="8"/>
    </row>
    <row r="157" spans="1:9" ht="36.950000000000003" customHeight="1">
      <c r="A157" s="18">
        <v>11</v>
      </c>
      <c r="B157" s="142" t="s">
        <v>214</v>
      </c>
      <c r="C157" s="37" t="s">
        <v>23</v>
      </c>
      <c r="D157" s="28">
        <v>1</v>
      </c>
      <c r="E157" s="19">
        <v>2200000</v>
      </c>
      <c r="F157" s="20"/>
      <c r="G157" s="131"/>
      <c r="I157" s="8"/>
    </row>
    <row r="158" spans="1:9" ht="36.950000000000003" customHeight="1">
      <c r="A158" s="121"/>
      <c r="B158" s="125"/>
      <c r="C158" s="126"/>
      <c r="D158" s="121"/>
      <c r="E158" s="127">
        <f>SUM(E15:E157)</f>
        <v>238952978</v>
      </c>
      <c r="F158" s="128">
        <f>F142+F131+F101+F84+F55+F28+F22+F13</f>
        <v>238952978</v>
      </c>
      <c r="G158" s="131"/>
      <c r="I158" s="8"/>
    </row>
    <row r="159" spans="1:9" ht="72.75" customHeight="1">
      <c r="A159" s="408" t="s">
        <v>954</v>
      </c>
      <c r="B159" s="409"/>
      <c r="C159" s="409"/>
      <c r="D159" s="409"/>
      <c r="E159" s="409"/>
      <c r="F159" s="409"/>
      <c r="G159" s="409"/>
      <c r="H159" s="409"/>
      <c r="I159" s="8"/>
    </row>
    <row r="160" spans="1:9" ht="33" customHeight="1">
      <c r="A160" s="373" t="s">
        <v>1</v>
      </c>
      <c r="B160" s="373" t="s">
        <v>659</v>
      </c>
      <c r="C160" s="373" t="s">
        <v>660</v>
      </c>
      <c r="D160" s="373" t="s">
        <v>661</v>
      </c>
      <c r="E160" s="373" t="s">
        <v>662</v>
      </c>
      <c r="F160" s="373" t="s">
        <v>626</v>
      </c>
      <c r="G160" s="376" t="s">
        <v>620</v>
      </c>
      <c r="H160" s="404" t="s">
        <v>663</v>
      </c>
    </row>
    <row r="161" spans="1:8" ht="33" customHeight="1">
      <c r="A161" s="373"/>
      <c r="B161" s="373"/>
      <c r="C161" s="373"/>
      <c r="D161" s="373"/>
      <c r="E161" s="373"/>
      <c r="F161" s="373"/>
      <c r="G161" s="376"/>
      <c r="H161" s="405"/>
    </row>
    <row r="162" spans="1:8">
      <c r="A162" s="189"/>
      <c r="B162" s="190" t="s">
        <v>664</v>
      </c>
      <c r="C162" s="189"/>
      <c r="D162" s="189"/>
      <c r="E162" s="189"/>
      <c r="F162" s="189"/>
      <c r="G162" s="191"/>
      <c r="H162" s="192"/>
    </row>
    <row r="163" spans="1:8">
      <c r="A163" s="193" t="s">
        <v>97</v>
      </c>
      <c r="B163" s="194" t="s">
        <v>501</v>
      </c>
      <c r="C163" s="195"/>
      <c r="D163" s="195"/>
      <c r="E163" s="195"/>
      <c r="F163" s="196"/>
      <c r="G163" s="197"/>
      <c r="H163" s="192"/>
    </row>
    <row r="164" spans="1:8" ht="165">
      <c r="A164" s="198">
        <v>1</v>
      </c>
      <c r="B164" s="199" t="s">
        <v>665</v>
      </c>
      <c r="C164" s="199" t="s">
        <v>666</v>
      </c>
      <c r="D164" s="199" t="s">
        <v>667</v>
      </c>
      <c r="E164" s="200" t="s">
        <v>668</v>
      </c>
      <c r="F164" s="198" t="s">
        <v>8</v>
      </c>
      <c r="G164" s="201">
        <v>8000</v>
      </c>
      <c r="H164" s="192" t="s">
        <v>669</v>
      </c>
    </row>
    <row r="165" spans="1:8" ht="135">
      <c r="A165" s="198">
        <v>2</v>
      </c>
      <c r="B165" s="199" t="s">
        <v>670</v>
      </c>
      <c r="C165" s="199" t="s">
        <v>671</v>
      </c>
      <c r="D165" s="199" t="s">
        <v>672</v>
      </c>
      <c r="E165" s="202" t="s">
        <v>673</v>
      </c>
      <c r="F165" s="198" t="s">
        <v>8</v>
      </c>
      <c r="G165" s="201">
        <v>8000</v>
      </c>
      <c r="H165" s="192" t="s">
        <v>669</v>
      </c>
    </row>
    <row r="166" spans="1:8" ht="105">
      <c r="A166" s="198">
        <v>3</v>
      </c>
      <c r="B166" s="199" t="s">
        <v>674</v>
      </c>
      <c r="C166" s="199" t="s">
        <v>675</v>
      </c>
      <c r="D166" s="199" t="s">
        <v>676</v>
      </c>
      <c r="E166" s="202" t="s">
        <v>677</v>
      </c>
      <c r="F166" s="198" t="s">
        <v>8</v>
      </c>
      <c r="G166" s="201">
        <v>8000</v>
      </c>
      <c r="H166" s="192" t="s">
        <v>669</v>
      </c>
    </row>
    <row r="167" spans="1:8" ht="120">
      <c r="A167" s="198">
        <v>4</v>
      </c>
      <c r="B167" s="199" t="s">
        <v>678</v>
      </c>
      <c r="C167" s="199" t="s">
        <v>679</v>
      </c>
      <c r="D167" s="199" t="s">
        <v>680</v>
      </c>
      <c r="E167" s="202" t="s">
        <v>681</v>
      </c>
      <c r="F167" s="198" t="s">
        <v>8</v>
      </c>
      <c r="G167" s="201">
        <v>8000</v>
      </c>
      <c r="H167" s="192" t="s">
        <v>669</v>
      </c>
    </row>
    <row r="168" spans="1:8" ht="135">
      <c r="A168" s="198">
        <v>5</v>
      </c>
      <c r="B168" s="199" t="s">
        <v>682</v>
      </c>
      <c r="C168" s="199" t="s">
        <v>683</v>
      </c>
      <c r="D168" s="199" t="s">
        <v>684</v>
      </c>
      <c r="E168" s="202" t="s">
        <v>685</v>
      </c>
      <c r="F168" s="198" t="s">
        <v>8</v>
      </c>
      <c r="G168" s="201">
        <v>8000</v>
      </c>
      <c r="H168" s="192" t="s">
        <v>669</v>
      </c>
    </row>
    <row r="169" spans="1:8" ht="135">
      <c r="A169" s="198">
        <v>6</v>
      </c>
      <c r="B169" s="199" t="s">
        <v>686</v>
      </c>
      <c r="C169" s="199" t="s">
        <v>687</v>
      </c>
      <c r="D169" s="199" t="s">
        <v>688</v>
      </c>
      <c r="E169" s="202" t="s">
        <v>689</v>
      </c>
      <c r="F169" s="198" t="s">
        <v>8</v>
      </c>
      <c r="G169" s="201">
        <v>8000</v>
      </c>
      <c r="H169" s="192" t="s">
        <v>669</v>
      </c>
    </row>
    <row r="170" spans="1:8" ht="105">
      <c r="A170" s="198">
        <v>7</v>
      </c>
      <c r="B170" s="199" t="s">
        <v>690</v>
      </c>
      <c r="C170" s="199" t="s">
        <v>691</v>
      </c>
      <c r="D170" s="199" t="s">
        <v>692</v>
      </c>
      <c r="E170" s="202" t="s">
        <v>693</v>
      </c>
      <c r="F170" s="198" t="s">
        <v>8</v>
      </c>
      <c r="G170" s="201">
        <v>8000</v>
      </c>
      <c r="H170" s="192" t="s">
        <v>669</v>
      </c>
    </row>
    <row r="171" spans="1:8" ht="135">
      <c r="A171" s="198">
        <v>8</v>
      </c>
      <c r="B171" s="199" t="s">
        <v>694</v>
      </c>
      <c r="C171" s="199" t="s">
        <v>695</v>
      </c>
      <c r="D171" s="199" t="s">
        <v>696</v>
      </c>
      <c r="E171" s="202" t="s">
        <v>697</v>
      </c>
      <c r="F171" s="198" t="s">
        <v>8</v>
      </c>
      <c r="G171" s="201">
        <v>8000</v>
      </c>
      <c r="H171" s="192" t="s">
        <v>669</v>
      </c>
    </row>
    <row r="172" spans="1:8">
      <c r="A172" s="193" t="s">
        <v>101</v>
      </c>
      <c r="B172" s="194" t="s">
        <v>698</v>
      </c>
      <c r="C172" s="195"/>
      <c r="D172" s="195"/>
      <c r="E172" s="195"/>
      <c r="F172" s="196"/>
      <c r="G172" s="201">
        <v>0</v>
      </c>
      <c r="H172" s="192"/>
    </row>
    <row r="173" spans="1:8" ht="150">
      <c r="A173" s="198">
        <v>1</v>
      </c>
      <c r="B173" s="199" t="s">
        <v>665</v>
      </c>
      <c r="C173" s="200" t="s">
        <v>167</v>
      </c>
      <c r="D173" s="200" t="s">
        <v>667</v>
      </c>
      <c r="E173" s="203" t="s">
        <v>699</v>
      </c>
      <c r="F173" s="198" t="s">
        <v>8</v>
      </c>
      <c r="G173" s="201">
        <v>150000</v>
      </c>
      <c r="H173" s="192" t="s">
        <v>700</v>
      </c>
    </row>
    <row r="174" spans="1:8" ht="135">
      <c r="A174" s="198">
        <v>2</v>
      </c>
      <c r="B174" s="199" t="s">
        <v>670</v>
      </c>
      <c r="C174" s="200" t="s">
        <v>168</v>
      </c>
      <c r="D174" s="200" t="s">
        <v>672</v>
      </c>
      <c r="E174" s="203" t="s">
        <v>701</v>
      </c>
      <c r="F174" s="198" t="s">
        <v>8</v>
      </c>
      <c r="G174" s="201">
        <v>150000</v>
      </c>
      <c r="H174" s="192" t="s">
        <v>700</v>
      </c>
    </row>
    <row r="175" spans="1:8" ht="90">
      <c r="A175" s="198">
        <v>3</v>
      </c>
      <c r="B175" s="199" t="s">
        <v>674</v>
      </c>
      <c r="C175" s="200" t="s">
        <v>169</v>
      </c>
      <c r="D175" s="200" t="s">
        <v>676</v>
      </c>
      <c r="E175" s="203" t="s">
        <v>702</v>
      </c>
      <c r="F175" s="198" t="s">
        <v>8</v>
      </c>
      <c r="G175" s="201">
        <v>150000</v>
      </c>
      <c r="H175" s="192" t="s">
        <v>700</v>
      </c>
    </row>
    <row r="176" spans="1:8" ht="105">
      <c r="A176" s="198">
        <v>4</v>
      </c>
      <c r="B176" s="199" t="s">
        <v>678</v>
      </c>
      <c r="C176" s="200" t="s">
        <v>170</v>
      </c>
      <c r="D176" s="200" t="s">
        <v>680</v>
      </c>
      <c r="E176" s="203" t="s">
        <v>703</v>
      </c>
      <c r="F176" s="198" t="s">
        <v>8</v>
      </c>
      <c r="G176" s="201">
        <v>150000</v>
      </c>
      <c r="H176" s="192" t="s">
        <v>700</v>
      </c>
    </row>
    <row r="177" spans="1:8" ht="90">
      <c r="A177" s="198">
        <v>5</v>
      </c>
      <c r="B177" s="199" t="s">
        <v>682</v>
      </c>
      <c r="C177" s="200" t="s">
        <v>704</v>
      </c>
      <c r="D177" s="200" t="s">
        <v>705</v>
      </c>
      <c r="E177" s="204" t="s">
        <v>706</v>
      </c>
      <c r="F177" s="198" t="s">
        <v>8</v>
      </c>
      <c r="G177" s="201">
        <v>150000</v>
      </c>
      <c r="H177" s="192" t="s">
        <v>700</v>
      </c>
    </row>
    <row r="178" spans="1:8" ht="150">
      <c r="A178" s="198">
        <v>6</v>
      </c>
      <c r="B178" s="199" t="s">
        <v>694</v>
      </c>
      <c r="C178" s="200" t="s">
        <v>172</v>
      </c>
      <c r="D178" s="200" t="s">
        <v>707</v>
      </c>
      <c r="E178" s="203" t="s">
        <v>708</v>
      </c>
      <c r="F178" s="198" t="s">
        <v>8</v>
      </c>
      <c r="G178" s="201">
        <v>150000</v>
      </c>
      <c r="H178" s="192" t="s">
        <v>700</v>
      </c>
    </row>
    <row r="179" spans="1:8">
      <c r="A179" s="205"/>
      <c r="B179" s="206" t="s">
        <v>709</v>
      </c>
      <c r="C179" s="207"/>
      <c r="D179" s="207"/>
      <c r="E179" s="207"/>
      <c r="F179" s="208"/>
      <c r="G179" s="209">
        <v>0</v>
      </c>
      <c r="H179" s="210"/>
    </row>
    <row r="180" spans="1:8">
      <c r="A180" s="193" t="s">
        <v>5</v>
      </c>
      <c r="B180" s="211" t="s">
        <v>113</v>
      </c>
      <c r="C180" s="196"/>
      <c r="D180" s="196"/>
      <c r="E180" s="196"/>
      <c r="F180" s="196"/>
      <c r="G180" s="201">
        <v>0</v>
      </c>
      <c r="H180" s="192"/>
    </row>
    <row r="181" spans="1:8" ht="180">
      <c r="A181" s="198">
        <v>1</v>
      </c>
      <c r="B181" s="199" t="s">
        <v>710</v>
      </c>
      <c r="C181" s="200" t="s">
        <v>711</v>
      </c>
      <c r="D181" s="200" t="s">
        <v>712</v>
      </c>
      <c r="E181" s="212" t="s">
        <v>713</v>
      </c>
      <c r="F181" s="198" t="s">
        <v>8</v>
      </c>
      <c r="G181" s="201">
        <v>76000</v>
      </c>
      <c r="H181" s="192" t="s">
        <v>714</v>
      </c>
    </row>
    <row r="182" spans="1:8" ht="165">
      <c r="A182" s="198">
        <v>2</v>
      </c>
      <c r="B182" s="199" t="s">
        <v>715</v>
      </c>
      <c r="C182" s="200" t="s">
        <v>716</v>
      </c>
      <c r="D182" s="213" t="s">
        <v>717</v>
      </c>
      <c r="E182" s="212" t="s">
        <v>718</v>
      </c>
      <c r="F182" s="198" t="s">
        <v>8</v>
      </c>
      <c r="G182" s="201">
        <v>63000</v>
      </c>
      <c r="H182" s="192" t="s">
        <v>669</v>
      </c>
    </row>
    <row r="183" spans="1:8" ht="120">
      <c r="A183" s="198">
        <v>3</v>
      </c>
      <c r="B183" s="199" t="s">
        <v>719</v>
      </c>
      <c r="C183" s="200" t="s">
        <v>720</v>
      </c>
      <c r="D183" s="213" t="s">
        <v>721</v>
      </c>
      <c r="E183" s="199" t="s">
        <v>722</v>
      </c>
      <c r="F183" s="198" t="s">
        <v>8</v>
      </c>
      <c r="G183" s="201">
        <v>50000</v>
      </c>
      <c r="H183" s="192" t="s">
        <v>723</v>
      </c>
    </row>
    <row r="184" spans="1:8">
      <c r="A184" s="193" t="s">
        <v>12</v>
      </c>
      <c r="B184" s="211" t="s">
        <v>724</v>
      </c>
      <c r="C184" s="214"/>
      <c r="D184" s="214"/>
      <c r="E184" s="214"/>
      <c r="F184" s="193"/>
      <c r="G184" s="201">
        <v>0</v>
      </c>
      <c r="H184" s="192"/>
    </row>
    <row r="185" spans="1:8" ht="60">
      <c r="A185" s="377">
        <v>1</v>
      </c>
      <c r="B185" s="378" t="s">
        <v>725</v>
      </c>
      <c r="C185" s="200" t="s">
        <v>178</v>
      </c>
      <c r="D185" s="203" t="s">
        <v>726</v>
      </c>
      <c r="E185" s="199" t="s">
        <v>727</v>
      </c>
      <c r="F185" s="198" t="s">
        <v>65</v>
      </c>
      <c r="G185" s="201">
        <v>163200</v>
      </c>
      <c r="H185" s="192" t="s">
        <v>728</v>
      </c>
    </row>
    <row r="186" spans="1:8" ht="135">
      <c r="A186" s="377"/>
      <c r="B186" s="378"/>
      <c r="C186" s="200" t="s">
        <v>179</v>
      </c>
      <c r="D186" s="203"/>
      <c r="E186" s="215" t="s">
        <v>729</v>
      </c>
      <c r="F186" s="198" t="s">
        <v>8</v>
      </c>
      <c r="G186" s="201">
        <v>9099000</v>
      </c>
      <c r="H186" s="192"/>
    </row>
    <row r="187" spans="1:8" ht="60">
      <c r="A187" s="377">
        <v>2</v>
      </c>
      <c r="B187" s="378" t="s">
        <v>730</v>
      </c>
      <c r="C187" s="200" t="s">
        <v>180</v>
      </c>
      <c r="D187" s="203"/>
      <c r="E187" s="199" t="s">
        <v>731</v>
      </c>
      <c r="F187" s="198" t="s">
        <v>65</v>
      </c>
      <c r="G187" s="201">
        <v>137700</v>
      </c>
      <c r="H187" s="192" t="s">
        <v>728</v>
      </c>
    </row>
    <row r="188" spans="1:8" ht="135">
      <c r="A188" s="377"/>
      <c r="B188" s="378"/>
      <c r="C188" s="200" t="s">
        <v>54</v>
      </c>
      <c r="D188" s="203"/>
      <c r="E188" s="216" t="s">
        <v>732</v>
      </c>
      <c r="F188" s="198" t="s">
        <v>8</v>
      </c>
      <c r="G188" s="201">
        <v>4900000</v>
      </c>
      <c r="H188" s="192"/>
    </row>
    <row r="189" spans="1:8" ht="75">
      <c r="A189" s="377">
        <v>3</v>
      </c>
      <c r="B189" s="378" t="s">
        <v>733</v>
      </c>
      <c r="C189" s="200" t="s">
        <v>67</v>
      </c>
      <c r="D189" s="203"/>
      <c r="E189" s="199" t="s">
        <v>734</v>
      </c>
      <c r="F189" s="198" t="s">
        <v>65</v>
      </c>
      <c r="G189" s="201">
        <v>16800</v>
      </c>
      <c r="H189" s="192" t="s">
        <v>728</v>
      </c>
    </row>
    <row r="190" spans="1:8" ht="105">
      <c r="A190" s="377"/>
      <c r="B190" s="378"/>
      <c r="C190" s="200" t="s">
        <v>181</v>
      </c>
      <c r="D190" s="203"/>
      <c r="E190" s="199" t="s">
        <v>735</v>
      </c>
      <c r="F190" s="198" t="s">
        <v>8</v>
      </c>
      <c r="G190" s="201">
        <v>1390000</v>
      </c>
      <c r="H190" s="192"/>
    </row>
    <row r="191" spans="1:8" ht="30">
      <c r="A191" s="377">
        <v>4</v>
      </c>
      <c r="B191" s="378" t="s">
        <v>69</v>
      </c>
      <c r="C191" s="200" t="s">
        <v>182</v>
      </c>
      <c r="D191" s="203"/>
      <c r="E191" s="199" t="s">
        <v>736</v>
      </c>
      <c r="F191" s="198" t="s">
        <v>65</v>
      </c>
      <c r="G191" s="201">
        <v>96900</v>
      </c>
      <c r="H191" s="192" t="s">
        <v>728</v>
      </c>
    </row>
    <row r="192" spans="1:8" ht="105">
      <c r="A192" s="377"/>
      <c r="B192" s="378"/>
      <c r="C192" s="200" t="s">
        <v>737</v>
      </c>
      <c r="D192" s="203"/>
      <c r="E192" s="216" t="s">
        <v>738</v>
      </c>
      <c r="F192" s="198" t="s">
        <v>8</v>
      </c>
      <c r="G192" s="201">
        <v>3967100</v>
      </c>
      <c r="H192" s="192"/>
    </row>
    <row r="193" spans="1:8" ht="75">
      <c r="A193" s="377">
        <v>5</v>
      </c>
      <c r="B193" s="378" t="s">
        <v>739</v>
      </c>
      <c r="C193" s="200" t="s">
        <v>184</v>
      </c>
      <c r="D193" s="199" t="s">
        <v>740</v>
      </c>
      <c r="E193" s="199" t="s">
        <v>741</v>
      </c>
      <c r="F193" s="198" t="s">
        <v>8</v>
      </c>
      <c r="G193" s="217">
        <v>260000</v>
      </c>
      <c r="H193" s="192"/>
    </row>
    <row r="194" spans="1:8" ht="90">
      <c r="A194" s="377"/>
      <c r="B194" s="378"/>
      <c r="C194" s="200" t="s">
        <v>185</v>
      </c>
      <c r="D194" s="199" t="s">
        <v>742</v>
      </c>
      <c r="E194" s="215" t="s">
        <v>743</v>
      </c>
      <c r="F194" s="198" t="s">
        <v>8</v>
      </c>
      <c r="G194" s="201">
        <v>800000</v>
      </c>
      <c r="H194" s="192"/>
    </row>
    <row r="195" spans="1:8" ht="45">
      <c r="A195" s="377">
        <v>6</v>
      </c>
      <c r="B195" s="378" t="s">
        <v>744</v>
      </c>
      <c r="C195" s="200" t="s">
        <v>186</v>
      </c>
      <c r="D195" s="203" t="s">
        <v>745</v>
      </c>
      <c r="E195" s="199" t="s">
        <v>746</v>
      </c>
      <c r="F195" s="198" t="s">
        <v>23</v>
      </c>
      <c r="G195" s="218">
        <v>4549000</v>
      </c>
      <c r="H195" s="192" t="s">
        <v>728</v>
      </c>
    </row>
    <row r="196" spans="1:8" ht="30">
      <c r="A196" s="377"/>
      <c r="B196" s="378"/>
      <c r="C196" s="219" t="s">
        <v>187</v>
      </c>
      <c r="D196" s="220"/>
      <c r="E196" s="199" t="s">
        <v>747</v>
      </c>
      <c r="F196" s="198" t="s">
        <v>23</v>
      </c>
      <c r="G196" s="218">
        <v>109000</v>
      </c>
      <c r="H196" s="192" t="s">
        <v>728</v>
      </c>
    </row>
    <row r="197" spans="1:8" ht="45">
      <c r="A197" s="198">
        <v>7</v>
      </c>
      <c r="B197" s="199" t="s">
        <v>748</v>
      </c>
      <c r="C197" s="200" t="s">
        <v>188</v>
      </c>
      <c r="D197" s="199" t="s">
        <v>749</v>
      </c>
      <c r="E197" s="199" t="s">
        <v>750</v>
      </c>
      <c r="F197" s="198" t="s">
        <v>189</v>
      </c>
      <c r="G197" s="218">
        <v>1249000</v>
      </c>
      <c r="H197" s="192" t="s">
        <v>728</v>
      </c>
    </row>
    <row r="198" spans="1:8" ht="30">
      <c r="A198" s="198">
        <v>8</v>
      </c>
      <c r="B198" s="199"/>
      <c r="C198" s="200" t="s">
        <v>68</v>
      </c>
      <c r="D198" s="199"/>
      <c r="E198" s="199" t="s">
        <v>751</v>
      </c>
      <c r="F198" s="198" t="s">
        <v>65</v>
      </c>
      <c r="G198" s="201">
        <v>16800</v>
      </c>
      <c r="H198" s="192" t="s">
        <v>728</v>
      </c>
    </row>
    <row r="199" spans="1:8">
      <c r="A199" s="193" t="s">
        <v>19</v>
      </c>
      <c r="B199" s="211" t="s">
        <v>190</v>
      </c>
      <c r="C199" s="195"/>
      <c r="D199" s="195"/>
      <c r="E199" s="195"/>
      <c r="F199" s="196"/>
      <c r="G199" s="201">
        <v>0</v>
      </c>
      <c r="H199" s="192"/>
    </row>
    <row r="200" spans="1:8" ht="75">
      <c r="A200" s="198">
        <v>1</v>
      </c>
      <c r="B200" s="199"/>
      <c r="C200" s="200" t="s">
        <v>59</v>
      </c>
      <c r="D200" s="199" t="s">
        <v>752</v>
      </c>
      <c r="E200" s="200" t="s">
        <v>753</v>
      </c>
      <c r="F200" s="198" t="s">
        <v>28</v>
      </c>
      <c r="G200" s="201">
        <v>320600</v>
      </c>
      <c r="H200" s="192" t="s">
        <v>728</v>
      </c>
    </row>
    <row r="201" spans="1:8" ht="60">
      <c r="A201" s="198">
        <v>2</v>
      </c>
      <c r="B201" s="199"/>
      <c r="C201" s="200" t="s">
        <v>60</v>
      </c>
      <c r="D201" s="199" t="s">
        <v>754</v>
      </c>
      <c r="E201" s="199" t="s">
        <v>755</v>
      </c>
      <c r="F201" s="198" t="s">
        <v>28</v>
      </c>
      <c r="G201" s="201">
        <v>5400</v>
      </c>
      <c r="H201" s="192" t="s">
        <v>728</v>
      </c>
    </row>
    <row r="202" spans="1:8" ht="75">
      <c r="A202" s="198">
        <v>3</v>
      </c>
      <c r="B202" s="199"/>
      <c r="C202" s="200" t="s">
        <v>61</v>
      </c>
      <c r="D202" s="199" t="s">
        <v>756</v>
      </c>
      <c r="E202" s="199" t="s">
        <v>757</v>
      </c>
      <c r="F202" s="198" t="s">
        <v>28</v>
      </c>
      <c r="G202" s="201">
        <v>89600</v>
      </c>
      <c r="H202" s="192" t="s">
        <v>728</v>
      </c>
    </row>
    <row r="203" spans="1:8" ht="60">
      <c r="A203" s="198">
        <v>4</v>
      </c>
      <c r="B203" s="199"/>
      <c r="C203" s="200" t="s">
        <v>191</v>
      </c>
      <c r="D203" s="199" t="s">
        <v>758</v>
      </c>
      <c r="E203" s="200" t="s">
        <v>759</v>
      </c>
      <c r="F203" s="198" t="s">
        <v>192</v>
      </c>
      <c r="G203" s="201">
        <v>322100</v>
      </c>
      <c r="H203" s="192" t="s">
        <v>728</v>
      </c>
    </row>
    <row r="204" spans="1:8" ht="60">
      <c r="A204" s="198">
        <v>5</v>
      </c>
      <c r="B204" s="199"/>
      <c r="C204" s="200" t="s">
        <v>55</v>
      </c>
      <c r="D204" s="199" t="s">
        <v>760</v>
      </c>
      <c r="E204" s="199" t="s">
        <v>761</v>
      </c>
      <c r="F204" s="198" t="s">
        <v>28</v>
      </c>
      <c r="G204" s="201">
        <v>38200</v>
      </c>
      <c r="H204" s="192" t="s">
        <v>728</v>
      </c>
    </row>
    <row r="205" spans="1:8" ht="30">
      <c r="A205" s="198">
        <v>6</v>
      </c>
      <c r="B205" s="199"/>
      <c r="C205" s="200" t="s">
        <v>56</v>
      </c>
      <c r="D205" s="199"/>
      <c r="E205" s="199" t="s">
        <v>762</v>
      </c>
      <c r="F205" s="198" t="s">
        <v>28</v>
      </c>
      <c r="G205" s="201">
        <v>19000</v>
      </c>
      <c r="H205" s="192" t="s">
        <v>728</v>
      </c>
    </row>
    <row r="206" spans="1:8" ht="45">
      <c r="A206" s="198">
        <v>7</v>
      </c>
      <c r="B206" s="199"/>
      <c r="C206" s="200" t="s">
        <v>193</v>
      </c>
      <c r="D206" s="199" t="s">
        <v>763</v>
      </c>
      <c r="E206" s="200" t="s">
        <v>764</v>
      </c>
      <c r="F206" s="198" t="s">
        <v>28</v>
      </c>
      <c r="G206" s="218">
        <v>19000</v>
      </c>
      <c r="H206" s="192" t="s">
        <v>728</v>
      </c>
    </row>
    <row r="207" spans="1:8" ht="45">
      <c r="A207" s="198">
        <v>8</v>
      </c>
      <c r="B207" s="199"/>
      <c r="C207" s="200" t="s">
        <v>194</v>
      </c>
      <c r="D207" s="199" t="s">
        <v>765</v>
      </c>
      <c r="E207" s="200" t="s">
        <v>766</v>
      </c>
      <c r="F207" s="198" t="s">
        <v>8</v>
      </c>
      <c r="G207" s="218">
        <v>25000</v>
      </c>
      <c r="H207" s="192" t="s">
        <v>728</v>
      </c>
    </row>
    <row r="208" spans="1:8" ht="150">
      <c r="A208" s="198">
        <v>9</v>
      </c>
      <c r="B208" s="199"/>
      <c r="C208" s="219" t="s">
        <v>195</v>
      </c>
      <c r="D208" s="220" t="s">
        <v>767</v>
      </c>
      <c r="E208" s="221" t="s">
        <v>768</v>
      </c>
      <c r="F208" s="198" t="s">
        <v>8</v>
      </c>
      <c r="G208" s="217">
        <v>720000</v>
      </c>
      <c r="H208" s="192" t="s">
        <v>728</v>
      </c>
    </row>
    <row r="209" spans="1:8">
      <c r="A209" s="222"/>
      <c r="B209" s="207" t="s">
        <v>769</v>
      </c>
      <c r="C209" s="207"/>
      <c r="D209" s="207"/>
      <c r="E209" s="207"/>
      <c r="F209" s="208"/>
      <c r="G209" s="209">
        <v>0</v>
      </c>
      <c r="H209" s="192"/>
    </row>
    <row r="210" spans="1:8">
      <c r="A210" s="193" t="s">
        <v>770</v>
      </c>
      <c r="B210" s="194" t="s">
        <v>113</v>
      </c>
      <c r="C210" s="195"/>
      <c r="D210" s="195"/>
      <c r="E210" s="195"/>
      <c r="F210" s="196"/>
      <c r="G210" s="201">
        <v>0</v>
      </c>
      <c r="H210" s="192"/>
    </row>
    <row r="211" spans="1:8" ht="165">
      <c r="A211" s="196">
        <v>1</v>
      </c>
      <c r="B211" s="203" t="s">
        <v>771</v>
      </c>
      <c r="C211" s="200" t="s">
        <v>772</v>
      </c>
      <c r="D211" s="200" t="s">
        <v>773</v>
      </c>
      <c r="E211" s="199" t="s">
        <v>774</v>
      </c>
      <c r="F211" s="198" t="s">
        <v>8</v>
      </c>
      <c r="G211" s="201">
        <v>60000</v>
      </c>
      <c r="H211" s="192"/>
    </row>
    <row r="212" spans="1:8" ht="75">
      <c r="A212" s="198">
        <v>2</v>
      </c>
      <c r="B212" s="199" t="s">
        <v>775</v>
      </c>
      <c r="C212" s="219" t="s">
        <v>776</v>
      </c>
      <c r="D212" s="219" t="s">
        <v>777</v>
      </c>
      <c r="E212" s="220" t="s">
        <v>778</v>
      </c>
      <c r="F212" s="198" t="s">
        <v>8</v>
      </c>
      <c r="G212" s="201">
        <v>13000</v>
      </c>
      <c r="H212" s="192" t="s">
        <v>779</v>
      </c>
    </row>
    <row r="213" spans="1:8" ht="210">
      <c r="A213" s="198">
        <v>3</v>
      </c>
      <c r="B213" s="199" t="s">
        <v>775</v>
      </c>
      <c r="C213" s="219" t="s">
        <v>780</v>
      </c>
      <c r="D213" s="219" t="s">
        <v>781</v>
      </c>
      <c r="E213" s="220" t="s">
        <v>782</v>
      </c>
      <c r="F213" s="198" t="s">
        <v>8</v>
      </c>
      <c r="G213" s="201">
        <v>32000</v>
      </c>
      <c r="H213" s="192" t="s">
        <v>783</v>
      </c>
    </row>
    <row r="214" spans="1:8" ht="270">
      <c r="A214" s="198">
        <v>4</v>
      </c>
      <c r="B214" s="199" t="s">
        <v>775</v>
      </c>
      <c r="C214" s="200" t="s">
        <v>784</v>
      </c>
      <c r="D214" s="200" t="s">
        <v>785</v>
      </c>
      <c r="E214" s="203" t="s">
        <v>786</v>
      </c>
      <c r="F214" s="198" t="s">
        <v>8</v>
      </c>
      <c r="G214" s="201">
        <v>44000</v>
      </c>
      <c r="H214" s="192" t="s">
        <v>787</v>
      </c>
    </row>
    <row r="215" spans="1:8" ht="90">
      <c r="A215" s="198">
        <v>5</v>
      </c>
      <c r="B215" s="199" t="s">
        <v>788</v>
      </c>
      <c r="C215" s="200" t="s">
        <v>789</v>
      </c>
      <c r="D215" s="200" t="s">
        <v>790</v>
      </c>
      <c r="E215" s="203" t="s">
        <v>791</v>
      </c>
      <c r="F215" s="198" t="s">
        <v>8</v>
      </c>
      <c r="G215" s="201">
        <v>150000</v>
      </c>
      <c r="H215" s="192" t="s">
        <v>700</v>
      </c>
    </row>
    <row r="216" spans="1:8">
      <c r="A216" s="193" t="s">
        <v>12</v>
      </c>
      <c r="B216" s="194" t="s">
        <v>365</v>
      </c>
      <c r="C216" s="199"/>
      <c r="D216" s="195"/>
      <c r="E216" s="195"/>
      <c r="F216" s="196"/>
      <c r="G216" s="201">
        <v>0</v>
      </c>
      <c r="H216" s="192"/>
    </row>
    <row r="217" spans="1:8" ht="180">
      <c r="A217" s="198">
        <v>1</v>
      </c>
      <c r="B217" s="195"/>
      <c r="C217" s="202" t="s">
        <v>792</v>
      </c>
      <c r="D217" s="223" t="s">
        <v>793</v>
      </c>
      <c r="E217" s="203" t="s">
        <v>794</v>
      </c>
      <c r="F217" s="198" t="s">
        <v>8</v>
      </c>
      <c r="G217" s="201">
        <v>1634000</v>
      </c>
      <c r="H217" s="192" t="s">
        <v>728</v>
      </c>
    </row>
    <row r="218" spans="1:8">
      <c r="A218" s="208"/>
      <c r="B218" s="207" t="s">
        <v>795</v>
      </c>
      <c r="C218" s="207"/>
      <c r="D218" s="207"/>
      <c r="E218" s="207"/>
      <c r="F218" s="208"/>
      <c r="G218" s="209">
        <v>0</v>
      </c>
      <c r="H218" s="192"/>
    </row>
    <row r="219" spans="1:8">
      <c r="A219" s="224"/>
      <c r="B219" s="224" t="s">
        <v>796</v>
      </c>
      <c r="C219" s="224"/>
      <c r="D219" s="224"/>
      <c r="E219" s="224"/>
      <c r="F219" s="196"/>
      <c r="G219" s="201">
        <v>0</v>
      </c>
      <c r="H219" s="192"/>
    </row>
    <row r="220" spans="1:8">
      <c r="A220" s="193" t="s">
        <v>5</v>
      </c>
      <c r="B220" s="211" t="s">
        <v>534</v>
      </c>
      <c r="C220" s="195"/>
      <c r="D220" s="195"/>
      <c r="E220" s="195"/>
      <c r="F220" s="196"/>
      <c r="G220" s="201">
        <v>0</v>
      </c>
      <c r="H220" s="192"/>
    </row>
    <row r="221" spans="1:8" ht="45">
      <c r="A221" s="198">
        <v>1</v>
      </c>
      <c r="B221" s="199"/>
      <c r="C221" s="200" t="s">
        <v>20</v>
      </c>
      <c r="D221" s="200" t="s">
        <v>797</v>
      </c>
      <c r="E221" s="199" t="s">
        <v>798</v>
      </c>
      <c r="F221" s="198" t="s">
        <v>21</v>
      </c>
      <c r="G221" s="201">
        <v>13100</v>
      </c>
      <c r="H221" s="192"/>
    </row>
    <row r="222" spans="1:8" ht="60">
      <c r="A222" s="198">
        <v>2</v>
      </c>
      <c r="B222" s="199"/>
      <c r="C222" s="200" t="s">
        <v>22</v>
      </c>
      <c r="D222" s="200" t="s">
        <v>797</v>
      </c>
      <c r="E222" s="199" t="s">
        <v>799</v>
      </c>
      <c r="F222" s="198" t="s">
        <v>23</v>
      </c>
      <c r="G222" s="201">
        <v>25000</v>
      </c>
      <c r="H222" s="192"/>
    </row>
    <row r="223" spans="1:8" ht="75">
      <c r="A223" s="198">
        <v>3</v>
      </c>
      <c r="B223" s="199"/>
      <c r="C223" s="200" t="s">
        <v>24</v>
      </c>
      <c r="D223" s="200" t="s">
        <v>797</v>
      </c>
      <c r="E223" s="199" t="s">
        <v>800</v>
      </c>
      <c r="F223" s="198" t="s">
        <v>8</v>
      </c>
      <c r="G223" s="201">
        <v>100600</v>
      </c>
      <c r="H223" s="192"/>
    </row>
    <row r="224" spans="1:8" ht="75">
      <c r="A224" s="198">
        <v>4</v>
      </c>
      <c r="B224" s="199"/>
      <c r="C224" s="200" t="s">
        <v>801</v>
      </c>
      <c r="D224" s="200" t="s">
        <v>797</v>
      </c>
      <c r="E224" s="199" t="s">
        <v>802</v>
      </c>
      <c r="F224" s="198" t="s">
        <v>8</v>
      </c>
      <c r="G224" s="201">
        <v>71400</v>
      </c>
      <c r="H224" s="192"/>
    </row>
    <row r="225" spans="1:8" ht="30">
      <c r="A225" s="198">
        <v>5</v>
      </c>
      <c r="B225" s="199"/>
      <c r="C225" s="200" t="s">
        <v>803</v>
      </c>
      <c r="D225" s="200" t="s">
        <v>797</v>
      </c>
      <c r="E225" s="199" t="s">
        <v>804</v>
      </c>
      <c r="F225" s="198" t="s">
        <v>23</v>
      </c>
      <c r="G225" s="201">
        <v>346800</v>
      </c>
      <c r="H225" s="192"/>
    </row>
    <row r="226" spans="1:8" ht="60">
      <c r="A226" s="198">
        <v>6</v>
      </c>
      <c r="B226" s="199"/>
      <c r="C226" s="200" t="s">
        <v>141</v>
      </c>
      <c r="D226" s="200" t="s">
        <v>797</v>
      </c>
      <c r="E226" s="199" t="s">
        <v>805</v>
      </c>
      <c r="F226" s="198" t="s">
        <v>23</v>
      </c>
      <c r="G226" s="201">
        <v>109000</v>
      </c>
      <c r="H226" s="192"/>
    </row>
    <row r="227" spans="1:8" ht="30">
      <c r="A227" s="198">
        <v>7</v>
      </c>
      <c r="B227" s="199"/>
      <c r="C227" s="200" t="s">
        <v>142</v>
      </c>
      <c r="D227" s="200" t="s">
        <v>797</v>
      </c>
      <c r="E227" s="199" t="s">
        <v>806</v>
      </c>
      <c r="F227" s="198" t="s">
        <v>23</v>
      </c>
      <c r="G227" s="201">
        <v>30000</v>
      </c>
      <c r="H227" s="192"/>
    </row>
    <row r="228" spans="1:8" ht="63" customHeight="1">
      <c r="A228" s="198">
        <v>8</v>
      </c>
      <c r="B228" s="199"/>
      <c r="C228" s="200" t="s">
        <v>143</v>
      </c>
      <c r="D228" s="200" t="s">
        <v>797</v>
      </c>
      <c r="E228" s="199" t="s">
        <v>807</v>
      </c>
      <c r="F228" s="198" t="s">
        <v>21</v>
      </c>
      <c r="G228" s="201">
        <v>202000</v>
      </c>
      <c r="H228" s="192"/>
    </row>
    <row r="229" spans="1:8">
      <c r="A229" s="193" t="s">
        <v>12</v>
      </c>
      <c r="B229" s="211" t="s">
        <v>808</v>
      </c>
      <c r="C229" s="199"/>
      <c r="D229" s="199"/>
      <c r="E229" s="199"/>
      <c r="F229" s="198"/>
      <c r="G229" s="201">
        <v>0</v>
      </c>
      <c r="H229" s="192"/>
    </row>
    <row r="230" spans="1:8" ht="90">
      <c r="A230" s="198">
        <v>1</v>
      </c>
      <c r="B230" s="199"/>
      <c r="C230" s="199" t="s">
        <v>27</v>
      </c>
      <c r="D230" s="199" t="s">
        <v>809</v>
      </c>
      <c r="E230" s="199" t="s">
        <v>810</v>
      </c>
      <c r="F230" s="198" t="s">
        <v>28</v>
      </c>
      <c r="G230" s="201">
        <v>14080000</v>
      </c>
      <c r="H230" s="192" t="s">
        <v>728</v>
      </c>
    </row>
    <row r="231" spans="1:8">
      <c r="A231" s="225"/>
      <c r="B231" s="226" t="s">
        <v>811</v>
      </c>
      <c r="C231" s="226"/>
      <c r="D231" s="226"/>
      <c r="E231" s="226"/>
      <c r="F231" s="227"/>
      <c r="G231" s="201">
        <v>0</v>
      </c>
      <c r="H231" s="192"/>
    </row>
    <row r="232" spans="1:8" ht="45">
      <c r="A232" s="198">
        <v>1</v>
      </c>
      <c r="B232" s="199"/>
      <c r="C232" s="200" t="s">
        <v>32</v>
      </c>
      <c r="D232" s="200" t="s">
        <v>797</v>
      </c>
      <c r="E232" s="215" t="s">
        <v>812</v>
      </c>
      <c r="F232" s="198" t="s">
        <v>23</v>
      </c>
      <c r="G232" s="201">
        <v>28000</v>
      </c>
      <c r="H232" s="192"/>
    </row>
    <row r="233" spans="1:8" ht="120" customHeight="1">
      <c r="A233" s="198">
        <v>2</v>
      </c>
      <c r="B233" s="199"/>
      <c r="C233" s="200" t="s">
        <v>33</v>
      </c>
      <c r="D233" s="200" t="s">
        <v>813</v>
      </c>
      <c r="E233" s="199" t="s">
        <v>814</v>
      </c>
      <c r="F233" s="198" t="s">
        <v>23</v>
      </c>
      <c r="G233" s="201">
        <v>219000</v>
      </c>
      <c r="H233" s="192"/>
    </row>
    <row r="234" spans="1:8" ht="120">
      <c r="A234" s="198">
        <v>3</v>
      </c>
      <c r="B234" s="199"/>
      <c r="C234" s="200" t="s">
        <v>35</v>
      </c>
      <c r="D234" s="228" t="s">
        <v>815</v>
      </c>
      <c r="E234" s="199" t="s">
        <v>816</v>
      </c>
      <c r="F234" s="198" t="s">
        <v>23</v>
      </c>
      <c r="G234" s="229">
        <v>287000</v>
      </c>
      <c r="H234" s="192"/>
    </row>
    <row r="235" spans="1:8" ht="120">
      <c r="A235" s="198">
        <v>4</v>
      </c>
      <c r="B235" s="199"/>
      <c r="C235" s="200" t="s">
        <v>36</v>
      </c>
      <c r="D235" s="200" t="s">
        <v>817</v>
      </c>
      <c r="E235" s="199" t="s">
        <v>818</v>
      </c>
      <c r="F235" s="198" t="s">
        <v>8</v>
      </c>
      <c r="G235" s="230">
        <v>1190000</v>
      </c>
      <c r="H235" s="192"/>
    </row>
    <row r="236" spans="1:8" ht="60">
      <c r="A236" s="198">
        <v>5</v>
      </c>
      <c r="B236" s="199"/>
      <c r="C236" s="200" t="s">
        <v>146</v>
      </c>
      <c r="D236" s="200" t="s">
        <v>797</v>
      </c>
      <c r="E236" s="215" t="s">
        <v>819</v>
      </c>
      <c r="F236" s="198" t="s">
        <v>8</v>
      </c>
      <c r="G236" s="201">
        <v>100000</v>
      </c>
      <c r="H236" s="192" t="s">
        <v>728</v>
      </c>
    </row>
    <row r="237" spans="1:8" ht="105">
      <c r="A237" s="381">
        <v>6</v>
      </c>
      <c r="B237" s="381"/>
      <c r="C237" s="388" t="s">
        <v>147</v>
      </c>
      <c r="D237" s="388" t="s">
        <v>797</v>
      </c>
      <c r="E237" s="199" t="s">
        <v>820</v>
      </c>
      <c r="F237" s="198" t="s">
        <v>23</v>
      </c>
      <c r="G237" s="201">
        <v>64000</v>
      </c>
      <c r="H237" s="192"/>
    </row>
    <row r="238" spans="1:8" ht="45">
      <c r="A238" s="382"/>
      <c r="B238" s="382"/>
      <c r="C238" s="389"/>
      <c r="D238" s="389"/>
      <c r="E238" s="231" t="s">
        <v>821</v>
      </c>
      <c r="F238" s="198" t="s">
        <v>23</v>
      </c>
      <c r="G238" s="201">
        <v>19000</v>
      </c>
      <c r="H238" s="192"/>
    </row>
    <row r="239" spans="1:8" ht="90">
      <c r="A239" s="198">
        <v>7</v>
      </c>
      <c r="B239" s="199"/>
      <c r="C239" s="200" t="s">
        <v>148</v>
      </c>
      <c r="D239" s="200" t="s">
        <v>822</v>
      </c>
      <c r="E239" s="232" t="s">
        <v>823</v>
      </c>
      <c r="F239" s="198" t="s">
        <v>23</v>
      </c>
      <c r="G239" s="233">
        <v>82000</v>
      </c>
      <c r="H239" s="192" t="s">
        <v>728</v>
      </c>
    </row>
    <row r="240" spans="1:8" ht="60">
      <c r="A240" s="198">
        <v>8</v>
      </c>
      <c r="B240" s="199"/>
      <c r="C240" s="200" t="s">
        <v>149</v>
      </c>
      <c r="D240" s="200" t="s">
        <v>824</v>
      </c>
      <c r="E240" s="199" t="s">
        <v>825</v>
      </c>
      <c r="F240" s="198" t="s">
        <v>23</v>
      </c>
      <c r="G240" s="201">
        <v>68000</v>
      </c>
      <c r="H240" s="192" t="s">
        <v>728</v>
      </c>
    </row>
    <row r="241" spans="1:8" ht="90">
      <c r="A241" s="198">
        <v>9</v>
      </c>
      <c r="B241" s="199"/>
      <c r="C241" s="200" t="s">
        <v>150</v>
      </c>
      <c r="D241" s="200" t="s">
        <v>797</v>
      </c>
      <c r="E241" s="199" t="s">
        <v>826</v>
      </c>
      <c r="F241" s="198" t="s">
        <v>8</v>
      </c>
      <c r="G241" s="201">
        <v>39000</v>
      </c>
      <c r="H241" s="192"/>
    </row>
    <row r="242" spans="1:8" ht="75">
      <c r="A242" s="198">
        <v>10</v>
      </c>
      <c r="B242" s="199"/>
      <c r="C242" s="200" t="s">
        <v>151</v>
      </c>
      <c r="D242" s="200" t="s">
        <v>827</v>
      </c>
      <c r="E242" s="199" t="s">
        <v>828</v>
      </c>
      <c r="F242" s="198" t="s">
        <v>23</v>
      </c>
      <c r="G242" s="201">
        <v>5900000</v>
      </c>
      <c r="H242" s="192"/>
    </row>
    <row r="243" spans="1:8" ht="135">
      <c r="A243" s="198">
        <v>11</v>
      </c>
      <c r="B243" s="199"/>
      <c r="C243" s="200" t="s">
        <v>152</v>
      </c>
      <c r="D243" s="200" t="s">
        <v>797</v>
      </c>
      <c r="E243" s="199" t="s">
        <v>829</v>
      </c>
      <c r="F243" s="198" t="s">
        <v>8</v>
      </c>
      <c r="G243" s="201">
        <v>745000</v>
      </c>
      <c r="H243" s="192" t="s">
        <v>728</v>
      </c>
    </row>
    <row r="244" spans="1:8" ht="120">
      <c r="A244" s="198">
        <v>12</v>
      </c>
      <c r="B244" s="199"/>
      <c r="C244" s="200" t="s">
        <v>153</v>
      </c>
      <c r="D244" s="200" t="s">
        <v>797</v>
      </c>
      <c r="E244" s="199" t="s">
        <v>830</v>
      </c>
      <c r="F244" s="198" t="s">
        <v>154</v>
      </c>
      <c r="G244" s="201">
        <v>1360000</v>
      </c>
      <c r="H244" s="192" t="s">
        <v>728</v>
      </c>
    </row>
    <row r="245" spans="1:8" ht="75">
      <c r="A245" s="198">
        <v>13</v>
      </c>
      <c r="B245" s="199"/>
      <c r="C245" s="200" t="s">
        <v>37</v>
      </c>
      <c r="D245" s="200" t="s">
        <v>831</v>
      </c>
      <c r="E245" s="200" t="s">
        <v>832</v>
      </c>
      <c r="F245" s="198" t="s">
        <v>8</v>
      </c>
      <c r="G245" s="201">
        <v>35000000</v>
      </c>
      <c r="H245" s="192" t="s">
        <v>728</v>
      </c>
    </row>
    <row r="246" spans="1:8" ht="75">
      <c r="A246" s="198">
        <v>14</v>
      </c>
      <c r="B246" s="199"/>
      <c r="C246" s="200" t="s">
        <v>155</v>
      </c>
      <c r="D246" s="200" t="s">
        <v>833</v>
      </c>
      <c r="E246" s="200" t="s">
        <v>834</v>
      </c>
      <c r="F246" s="198" t="s">
        <v>8</v>
      </c>
      <c r="G246" s="201">
        <v>4000000</v>
      </c>
      <c r="H246" s="192" t="s">
        <v>728</v>
      </c>
    </row>
    <row r="247" spans="1:8" ht="45">
      <c r="A247" s="198">
        <v>15</v>
      </c>
      <c r="B247" s="199"/>
      <c r="C247" s="200" t="s">
        <v>835</v>
      </c>
      <c r="D247" s="200" t="s">
        <v>836</v>
      </c>
      <c r="E247" s="200" t="s">
        <v>837</v>
      </c>
      <c r="F247" s="198" t="s">
        <v>154</v>
      </c>
      <c r="G247" s="201">
        <v>20000</v>
      </c>
      <c r="H247" s="192" t="s">
        <v>728</v>
      </c>
    </row>
    <row r="248" spans="1:8">
      <c r="A248" s="234"/>
      <c r="B248" s="235" t="s">
        <v>838</v>
      </c>
      <c r="C248" s="235"/>
      <c r="D248" s="235"/>
      <c r="E248" s="235"/>
      <c r="F248" s="236"/>
      <c r="G248" s="237">
        <v>0</v>
      </c>
      <c r="H248" s="192"/>
    </row>
    <row r="249" spans="1:8">
      <c r="A249" s="193" t="s">
        <v>5</v>
      </c>
      <c r="B249" s="194" t="s">
        <v>839</v>
      </c>
      <c r="C249" s="194"/>
      <c r="D249" s="198"/>
      <c r="E249" s="198"/>
      <c r="F249" s="198"/>
      <c r="G249" s="201">
        <v>0</v>
      </c>
      <c r="H249" s="192"/>
    </row>
    <row r="250" spans="1:8" ht="211.5" customHeight="1">
      <c r="A250" s="198">
        <v>1</v>
      </c>
      <c r="B250" s="199" t="s">
        <v>840</v>
      </c>
      <c r="C250" s="200" t="s">
        <v>841</v>
      </c>
      <c r="D250" s="199" t="s">
        <v>842</v>
      </c>
      <c r="E250" s="199" t="s">
        <v>843</v>
      </c>
      <c r="F250" s="198" t="s">
        <v>8</v>
      </c>
      <c r="G250" s="201">
        <v>74200</v>
      </c>
      <c r="H250" s="192" t="s">
        <v>844</v>
      </c>
    </row>
    <row r="251" spans="1:8">
      <c r="A251" s="193" t="s">
        <v>12</v>
      </c>
      <c r="B251" s="194" t="s">
        <v>845</v>
      </c>
      <c r="C251" s="199"/>
      <c r="D251" s="199"/>
      <c r="E251" s="199"/>
      <c r="F251" s="198"/>
      <c r="G251" s="201">
        <v>0</v>
      </c>
      <c r="H251" s="192"/>
    </row>
    <row r="252" spans="1:8" ht="246.75" customHeight="1">
      <c r="A252" s="198">
        <v>1</v>
      </c>
      <c r="B252" s="199" t="s">
        <v>846</v>
      </c>
      <c r="C252" s="200" t="s">
        <v>847</v>
      </c>
      <c r="D252" s="200" t="s">
        <v>848</v>
      </c>
      <c r="E252" s="199" t="s">
        <v>953</v>
      </c>
      <c r="F252" s="198" t="s">
        <v>8</v>
      </c>
      <c r="G252" s="201">
        <v>93100</v>
      </c>
      <c r="H252" s="192" t="s">
        <v>850</v>
      </c>
    </row>
    <row r="253" spans="1:8" s="243" customFormat="1" ht="87.75" customHeight="1">
      <c r="A253" s="238">
        <v>2</v>
      </c>
      <c r="B253" s="239" t="s">
        <v>851</v>
      </c>
      <c r="C253" s="240" t="s">
        <v>852</v>
      </c>
      <c r="D253" s="240" t="s">
        <v>853</v>
      </c>
      <c r="E253" s="239" t="s">
        <v>854</v>
      </c>
      <c r="F253" s="238" t="s">
        <v>8</v>
      </c>
      <c r="G253" s="241">
        <v>50000</v>
      </c>
      <c r="H253" s="242" t="s">
        <v>723</v>
      </c>
    </row>
    <row r="254" spans="1:8">
      <c r="A254" s="244"/>
      <c r="B254" s="207" t="s">
        <v>855</v>
      </c>
      <c r="C254" s="207"/>
      <c r="D254" s="207"/>
      <c r="E254" s="207"/>
      <c r="F254" s="208"/>
      <c r="G254" s="209">
        <v>0</v>
      </c>
      <c r="H254" s="192"/>
    </row>
    <row r="255" spans="1:8">
      <c r="A255" s="193" t="s">
        <v>97</v>
      </c>
      <c r="B255" s="194" t="s">
        <v>98</v>
      </c>
      <c r="C255" s="194"/>
      <c r="D255" s="194"/>
      <c r="E255" s="194"/>
      <c r="F255" s="193"/>
      <c r="G255" s="201">
        <v>0</v>
      </c>
      <c r="H255" s="192"/>
    </row>
    <row r="256" spans="1:8" ht="330">
      <c r="A256" s="193">
        <v>1</v>
      </c>
      <c r="B256" s="199" t="s">
        <v>856</v>
      </c>
      <c r="C256" s="390" t="s">
        <v>857</v>
      </c>
      <c r="D256" s="200" t="s">
        <v>858</v>
      </c>
      <c r="E256" s="199" t="s">
        <v>859</v>
      </c>
      <c r="F256" s="198" t="s">
        <v>8</v>
      </c>
      <c r="G256" s="410">
        <v>193000</v>
      </c>
      <c r="H256" s="192"/>
    </row>
    <row r="257" spans="1:8" ht="247.5" customHeight="1">
      <c r="A257" s="198">
        <v>2</v>
      </c>
      <c r="B257" s="199" t="s">
        <v>860</v>
      </c>
      <c r="C257" s="390"/>
      <c r="D257" s="199" t="s">
        <v>861</v>
      </c>
      <c r="E257" s="199" t="s">
        <v>862</v>
      </c>
      <c r="F257" s="198" t="s">
        <v>8</v>
      </c>
      <c r="G257" s="410"/>
      <c r="H257" s="192"/>
    </row>
    <row r="258" spans="1:8" ht="28.5">
      <c r="A258" s="193" t="s">
        <v>101</v>
      </c>
      <c r="B258" s="194" t="s">
        <v>102</v>
      </c>
      <c r="C258" s="390"/>
      <c r="D258" s="195"/>
      <c r="E258" s="195"/>
      <c r="F258" s="196"/>
      <c r="G258" s="410"/>
      <c r="H258" s="192"/>
    </row>
    <row r="259" spans="1:8" ht="345">
      <c r="A259" s="198">
        <v>1</v>
      </c>
      <c r="B259" s="199" t="s">
        <v>863</v>
      </c>
      <c r="C259" s="390"/>
      <c r="D259" s="200" t="s">
        <v>864</v>
      </c>
      <c r="E259" s="199" t="s">
        <v>865</v>
      </c>
      <c r="F259" s="198" t="s">
        <v>8</v>
      </c>
      <c r="G259" s="410"/>
      <c r="H259" s="192"/>
    </row>
    <row r="260" spans="1:8" ht="75">
      <c r="A260" s="198">
        <v>2</v>
      </c>
      <c r="B260" s="199" t="s">
        <v>866</v>
      </c>
      <c r="C260" s="200" t="s">
        <v>104</v>
      </c>
      <c r="D260" s="200" t="s">
        <v>867</v>
      </c>
      <c r="E260" s="199" t="s">
        <v>868</v>
      </c>
      <c r="F260" s="198" t="s">
        <v>28</v>
      </c>
      <c r="G260" s="245">
        <v>199000</v>
      </c>
      <c r="H260" s="192"/>
    </row>
    <row r="261" spans="1:8" ht="120">
      <c r="A261" s="198">
        <v>3</v>
      </c>
      <c r="B261" s="199" t="s">
        <v>869</v>
      </c>
      <c r="C261" s="200" t="s">
        <v>105</v>
      </c>
      <c r="D261" s="200" t="s">
        <v>870</v>
      </c>
      <c r="E261" s="199" t="s">
        <v>871</v>
      </c>
      <c r="F261" s="198" t="s">
        <v>23</v>
      </c>
      <c r="G261" s="246">
        <v>1990000</v>
      </c>
      <c r="H261" s="192"/>
    </row>
    <row r="262" spans="1:8" ht="45">
      <c r="A262" s="198">
        <v>4</v>
      </c>
      <c r="B262" s="199" t="s">
        <v>872</v>
      </c>
      <c r="C262" s="200" t="s">
        <v>106</v>
      </c>
      <c r="D262" s="200" t="s">
        <v>873</v>
      </c>
      <c r="E262" s="199" t="s">
        <v>874</v>
      </c>
      <c r="F262" s="198" t="s">
        <v>8</v>
      </c>
      <c r="G262" s="246">
        <v>25000</v>
      </c>
      <c r="H262" s="192"/>
    </row>
    <row r="263" spans="1:8">
      <c r="A263" s="247"/>
      <c r="B263" s="207" t="s">
        <v>875</v>
      </c>
      <c r="C263" s="207"/>
      <c r="D263" s="207"/>
      <c r="E263" s="207"/>
      <c r="F263" s="208"/>
      <c r="G263" s="248"/>
      <c r="H263" s="192"/>
    </row>
    <row r="264" spans="1:8">
      <c r="A264" s="193"/>
      <c r="B264" s="194" t="s">
        <v>876</v>
      </c>
      <c r="C264" s="198"/>
      <c r="D264" s="198"/>
      <c r="E264" s="198"/>
      <c r="F264" s="198"/>
      <c r="G264" s="249"/>
      <c r="H264" s="192"/>
    </row>
    <row r="265" spans="1:8">
      <c r="A265" s="193" t="s">
        <v>5</v>
      </c>
      <c r="B265" s="194" t="s">
        <v>877</v>
      </c>
      <c r="C265" s="194"/>
      <c r="D265" s="198"/>
      <c r="E265" s="198"/>
      <c r="F265" s="198"/>
      <c r="G265" s="249"/>
      <c r="H265" s="192"/>
    </row>
    <row r="266" spans="1:8" ht="75">
      <c r="A266" s="198">
        <v>1</v>
      </c>
      <c r="B266" s="199" t="s">
        <v>878</v>
      </c>
      <c r="C266" s="200" t="s">
        <v>879</v>
      </c>
      <c r="D266" s="200" t="s">
        <v>880</v>
      </c>
      <c r="E266" s="199" t="s">
        <v>881</v>
      </c>
      <c r="F266" s="198" t="s">
        <v>8</v>
      </c>
      <c r="G266" s="246">
        <v>13000</v>
      </c>
      <c r="H266" s="192" t="s">
        <v>779</v>
      </c>
    </row>
    <row r="267" spans="1:8" ht="232.5" customHeight="1">
      <c r="A267" s="198">
        <v>2</v>
      </c>
      <c r="B267" s="199" t="s">
        <v>882</v>
      </c>
      <c r="C267" s="200" t="s">
        <v>883</v>
      </c>
      <c r="D267" s="200" t="s">
        <v>884</v>
      </c>
      <c r="E267" s="199" t="s">
        <v>885</v>
      </c>
      <c r="F267" s="198" t="s">
        <v>8</v>
      </c>
      <c r="G267" s="246">
        <v>32000</v>
      </c>
      <c r="H267" s="192" t="s">
        <v>783</v>
      </c>
    </row>
    <row r="268" spans="1:8">
      <c r="A268" s="193" t="s">
        <v>12</v>
      </c>
      <c r="B268" s="211" t="s">
        <v>886</v>
      </c>
      <c r="C268" s="224"/>
      <c r="D268" s="224"/>
      <c r="E268" s="195"/>
      <c r="F268" s="196"/>
      <c r="G268" s="245"/>
      <c r="H268" s="192"/>
    </row>
    <row r="269" spans="1:8" ht="150">
      <c r="A269" s="198">
        <v>1</v>
      </c>
      <c r="B269" s="199" t="s">
        <v>887</v>
      </c>
      <c r="C269" s="200" t="s">
        <v>118</v>
      </c>
      <c r="D269" s="200" t="s">
        <v>888</v>
      </c>
      <c r="E269" s="199" t="s">
        <v>889</v>
      </c>
      <c r="F269" s="198" t="s">
        <v>8</v>
      </c>
      <c r="G269" s="246">
        <v>60000</v>
      </c>
      <c r="H269" s="192"/>
    </row>
    <row r="270" spans="1:8">
      <c r="A270" s="193" t="s">
        <v>19</v>
      </c>
      <c r="B270" s="211" t="s">
        <v>890</v>
      </c>
      <c r="C270" s="214"/>
      <c r="D270" s="214"/>
      <c r="E270" s="214"/>
      <c r="F270" s="193"/>
      <c r="G270" s="245"/>
      <c r="H270" s="192"/>
    </row>
    <row r="271" spans="1:8" ht="135">
      <c r="A271" s="198">
        <v>1</v>
      </c>
      <c r="B271" s="199" t="s">
        <v>891</v>
      </c>
      <c r="C271" s="200" t="s">
        <v>892</v>
      </c>
      <c r="D271" s="200" t="s">
        <v>893</v>
      </c>
      <c r="E271" s="215" t="s">
        <v>894</v>
      </c>
      <c r="F271" s="198" t="s">
        <v>8</v>
      </c>
      <c r="G271" s="250">
        <v>90000</v>
      </c>
      <c r="H271" s="192" t="s">
        <v>895</v>
      </c>
    </row>
    <row r="272" spans="1:8" ht="151.5" customHeight="1">
      <c r="A272" s="198">
        <v>2</v>
      </c>
      <c r="B272" s="199" t="s">
        <v>891</v>
      </c>
      <c r="C272" s="200" t="s">
        <v>896</v>
      </c>
      <c r="D272" s="200" t="s">
        <v>893</v>
      </c>
      <c r="E272" s="215" t="s">
        <v>897</v>
      </c>
      <c r="F272" s="198" t="s">
        <v>8</v>
      </c>
      <c r="G272" s="250">
        <v>78000</v>
      </c>
      <c r="H272" s="192" t="s">
        <v>898</v>
      </c>
    </row>
    <row r="273" spans="1:8" ht="169.5" customHeight="1">
      <c r="A273" s="198">
        <v>3</v>
      </c>
      <c r="B273" s="199" t="s">
        <v>899</v>
      </c>
      <c r="C273" s="200" t="s">
        <v>900</v>
      </c>
      <c r="D273" s="200" t="s">
        <v>893</v>
      </c>
      <c r="E273" s="215" t="s">
        <v>901</v>
      </c>
      <c r="F273" s="198" t="s">
        <v>8</v>
      </c>
      <c r="G273" s="250">
        <v>62000</v>
      </c>
      <c r="H273" s="192" t="s">
        <v>902</v>
      </c>
    </row>
    <row r="274" spans="1:8" ht="150">
      <c r="A274" s="198">
        <v>4</v>
      </c>
      <c r="B274" s="199" t="s">
        <v>903</v>
      </c>
      <c r="C274" s="200" t="s">
        <v>904</v>
      </c>
      <c r="D274" s="200" t="s">
        <v>893</v>
      </c>
      <c r="E274" s="215" t="s">
        <v>905</v>
      </c>
      <c r="F274" s="198" t="s">
        <v>8</v>
      </c>
      <c r="G274" s="250">
        <v>66000</v>
      </c>
      <c r="H274" s="192" t="s">
        <v>906</v>
      </c>
    </row>
    <row r="275" spans="1:8">
      <c r="A275" s="193" t="s">
        <v>30</v>
      </c>
      <c r="B275" s="194" t="s">
        <v>907</v>
      </c>
      <c r="C275" s="199"/>
      <c r="D275" s="199"/>
      <c r="E275" s="198"/>
      <c r="F275" s="198"/>
      <c r="G275" s="246">
        <v>0</v>
      </c>
      <c r="H275" s="192"/>
    </row>
    <row r="276" spans="1:8" ht="75">
      <c r="A276" s="198">
        <v>1</v>
      </c>
      <c r="B276" s="199" t="s">
        <v>908</v>
      </c>
      <c r="C276" s="200" t="s">
        <v>909</v>
      </c>
      <c r="D276" s="200" t="s">
        <v>893</v>
      </c>
      <c r="E276" s="199" t="s">
        <v>910</v>
      </c>
      <c r="F276" s="198" t="s">
        <v>8</v>
      </c>
      <c r="G276" s="246">
        <v>11000</v>
      </c>
      <c r="H276" s="192" t="s">
        <v>911</v>
      </c>
    </row>
    <row r="277" spans="1:8" ht="75">
      <c r="A277" s="198">
        <v>2</v>
      </c>
      <c r="B277" s="199" t="s">
        <v>908</v>
      </c>
      <c r="C277" s="200" t="s">
        <v>912</v>
      </c>
      <c r="D277" s="200" t="s">
        <v>893</v>
      </c>
      <c r="E277" s="199" t="s">
        <v>913</v>
      </c>
      <c r="F277" s="198" t="s">
        <v>8</v>
      </c>
      <c r="G277" s="246">
        <v>8000</v>
      </c>
      <c r="H277" s="192" t="s">
        <v>669</v>
      </c>
    </row>
    <row r="278" spans="1:8" ht="75">
      <c r="A278" s="198">
        <v>3</v>
      </c>
      <c r="B278" s="199" t="s">
        <v>914</v>
      </c>
      <c r="C278" s="200" t="s">
        <v>915</v>
      </c>
      <c r="D278" s="200" t="s">
        <v>893</v>
      </c>
      <c r="E278" s="199" t="s">
        <v>916</v>
      </c>
      <c r="F278" s="198" t="s">
        <v>8</v>
      </c>
      <c r="G278" s="246">
        <v>12000</v>
      </c>
      <c r="H278" s="192" t="s">
        <v>917</v>
      </c>
    </row>
    <row r="279" spans="1:8" ht="210">
      <c r="A279" s="198">
        <v>4</v>
      </c>
      <c r="B279" s="199" t="s">
        <v>914</v>
      </c>
      <c r="C279" s="200" t="s">
        <v>918</v>
      </c>
      <c r="D279" s="200" t="s">
        <v>919</v>
      </c>
      <c r="E279" s="220" t="s">
        <v>920</v>
      </c>
      <c r="F279" s="198" t="s">
        <v>8</v>
      </c>
      <c r="G279" s="246">
        <v>300000</v>
      </c>
      <c r="H279" s="192" t="s">
        <v>700</v>
      </c>
    </row>
    <row r="280" spans="1:8">
      <c r="A280" s="193" t="s">
        <v>101</v>
      </c>
      <c r="B280" s="211" t="s">
        <v>365</v>
      </c>
      <c r="C280" s="199"/>
      <c r="D280" s="199"/>
      <c r="E280" s="199"/>
      <c r="F280" s="198"/>
      <c r="G280" s="246"/>
      <c r="H280" s="192"/>
    </row>
    <row r="281" spans="1:8">
      <c r="A281" s="193" t="s">
        <v>5</v>
      </c>
      <c r="B281" s="211" t="s">
        <v>130</v>
      </c>
      <c r="C281" s="194"/>
      <c r="D281" s="199"/>
      <c r="E281" s="199"/>
      <c r="F281" s="198"/>
      <c r="G281" s="246"/>
      <c r="H281" s="192"/>
    </row>
    <row r="282" spans="1:8" ht="390">
      <c r="A282" s="198">
        <v>1</v>
      </c>
      <c r="B282" s="199" t="s">
        <v>921</v>
      </c>
      <c r="C282" s="200" t="s">
        <v>14</v>
      </c>
      <c r="D282" s="200" t="s">
        <v>922</v>
      </c>
      <c r="E282" s="219" t="s">
        <v>923</v>
      </c>
      <c r="F282" s="198" t="s">
        <v>8</v>
      </c>
      <c r="G282" s="251">
        <v>262300</v>
      </c>
      <c r="H282" s="192"/>
    </row>
    <row r="283" spans="1:8">
      <c r="A283" s="193" t="s">
        <v>12</v>
      </c>
      <c r="B283" s="211" t="s">
        <v>119</v>
      </c>
      <c r="C283" s="214"/>
      <c r="D283" s="214"/>
      <c r="E283" s="214"/>
      <c r="F283" s="193"/>
      <c r="G283" s="245"/>
      <c r="H283" s="192"/>
    </row>
    <row r="284" spans="1:8" ht="300" customHeight="1">
      <c r="A284" s="198">
        <v>1</v>
      </c>
      <c r="B284" s="199" t="s">
        <v>891</v>
      </c>
      <c r="C284" s="200" t="s">
        <v>924</v>
      </c>
      <c r="D284" s="200" t="s">
        <v>925</v>
      </c>
      <c r="E284" s="392" t="s">
        <v>926</v>
      </c>
      <c r="F284" s="198" t="s">
        <v>8</v>
      </c>
      <c r="G284" s="246">
        <v>3217000</v>
      </c>
      <c r="H284" s="192" t="s">
        <v>728</v>
      </c>
    </row>
    <row r="285" spans="1:8" ht="300" customHeight="1">
      <c r="A285" s="198"/>
      <c r="B285" s="199"/>
      <c r="C285" s="200"/>
      <c r="D285" s="200"/>
      <c r="E285" s="392"/>
      <c r="F285" s="198"/>
      <c r="G285" s="246"/>
      <c r="H285" s="192"/>
    </row>
    <row r="286" spans="1:8" ht="330">
      <c r="A286" s="198">
        <v>2</v>
      </c>
      <c r="B286" s="199" t="s">
        <v>891</v>
      </c>
      <c r="C286" s="200" t="s">
        <v>132</v>
      </c>
      <c r="D286" s="200" t="s">
        <v>927</v>
      </c>
      <c r="E286" s="199" t="s">
        <v>928</v>
      </c>
      <c r="F286" s="198" t="s">
        <v>8</v>
      </c>
      <c r="G286" s="246">
        <v>10075000</v>
      </c>
      <c r="H286" s="192" t="s">
        <v>728</v>
      </c>
    </row>
    <row r="287" spans="1:8" ht="259.5" customHeight="1">
      <c r="A287" s="198">
        <v>3</v>
      </c>
      <c r="B287" s="199" t="s">
        <v>899</v>
      </c>
      <c r="C287" s="200" t="s">
        <v>133</v>
      </c>
      <c r="D287" s="200" t="s">
        <v>929</v>
      </c>
      <c r="E287" s="383" t="s">
        <v>930</v>
      </c>
      <c r="F287" s="381" t="s">
        <v>931</v>
      </c>
      <c r="G287" s="411">
        <v>3470000</v>
      </c>
      <c r="H287" s="406" t="s">
        <v>728</v>
      </c>
    </row>
    <row r="288" spans="1:8" ht="259.5" customHeight="1">
      <c r="A288" s="198">
        <v>4</v>
      </c>
      <c r="B288" s="199" t="s">
        <v>903</v>
      </c>
      <c r="C288" s="199"/>
      <c r="D288" s="199"/>
      <c r="E288" s="384"/>
      <c r="F288" s="382"/>
      <c r="G288" s="411"/>
      <c r="H288" s="407"/>
    </row>
    <row r="289" spans="1:8">
      <c r="A289" s="193" t="s">
        <v>134</v>
      </c>
      <c r="B289" s="194" t="s">
        <v>206</v>
      </c>
      <c r="C289" s="194"/>
      <c r="D289" s="194"/>
      <c r="E289" s="194"/>
      <c r="F289" s="193"/>
      <c r="G289" s="256"/>
      <c r="H289" s="192"/>
    </row>
    <row r="290" spans="1:8" ht="45">
      <c r="A290" s="198">
        <v>1</v>
      </c>
      <c r="B290" s="199" t="s">
        <v>932</v>
      </c>
      <c r="C290" s="199"/>
      <c r="D290" s="199"/>
      <c r="E290" s="199" t="s">
        <v>933</v>
      </c>
      <c r="F290" s="198" t="s">
        <v>934</v>
      </c>
      <c r="G290" s="246">
        <v>35000000</v>
      </c>
      <c r="H290" s="192" t="s">
        <v>728</v>
      </c>
    </row>
    <row r="291" spans="1:8" ht="315">
      <c r="A291" s="198">
        <v>2</v>
      </c>
      <c r="B291" s="199" t="s">
        <v>137</v>
      </c>
      <c r="C291" s="199"/>
      <c r="D291" s="199"/>
      <c r="E291" s="257" t="s">
        <v>935</v>
      </c>
      <c r="F291" s="198"/>
      <c r="G291" s="258">
        <v>26000000</v>
      </c>
      <c r="H291" s="192" t="s">
        <v>728</v>
      </c>
    </row>
    <row r="292" spans="1:8">
      <c r="A292" s="259"/>
      <c r="B292" s="235" t="s">
        <v>936</v>
      </c>
      <c r="C292" s="235"/>
      <c r="D292" s="235"/>
      <c r="E292" s="235"/>
      <c r="F292" s="236"/>
      <c r="G292" s="260"/>
      <c r="H292" s="192"/>
    </row>
    <row r="293" spans="1:8" ht="90">
      <c r="A293" s="198">
        <v>1</v>
      </c>
      <c r="B293" s="199"/>
      <c r="C293" s="200" t="s">
        <v>75</v>
      </c>
      <c r="D293" s="200" t="s">
        <v>937</v>
      </c>
      <c r="E293" s="199" t="s">
        <v>938</v>
      </c>
      <c r="F293" s="198" t="s">
        <v>28</v>
      </c>
      <c r="G293" s="261">
        <v>25000</v>
      </c>
      <c r="H293" s="192"/>
    </row>
    <row r="294" spans="1:8" ht="75">
      <c r="A294" s="198">
        <v>2</v>
      </c>
      <c r="B294" s="195"/>
      <c r="C294" s="200" t="s">
        <v>151</v>
      </c>
      <c r="D294" s="200" t="s">
        <v>827</v>
      </c>
      <c r="E294" s="199" t="s">
        <v>828</v>
      </c>
      <c r="F294" s="198" t="s">
        <v>23</v>
      </c>
      <c r="G294" s="201">
        <v>5900000</v>
      </c>
      <c r="H294" s="192"/>
    </row>
    <row r="295" spans="1:8" ht="60">
      <c r="A295" s="198">
        <v>3</v>
      </c>
      <c r="B295" s="195"/>
      <c r="C295" s="200" t="s">
        <v>77</v>
      </c>
      <c r="D295" s="224"/>
      <c r="E295" s="199" t="s">
        <v>939</v>
      </c>
      <c r="F295" s="198" t="s">
        <v>28</v>
      </c>
      <c r="G295" s="261">
        <v>59000</v>
      </c>
      <c r="H295" s="192"/>
    </row>
    <row r="296" spans="1:8" ht="75">
      <c r="A296" s="198">
        <v>4</v>
      </c>
      <c r="B296" s="195"/>
      <c r="C296" s="200" t="s">
        <v>155</v>
      </c>
      <c r="D296" s="224"/>
      <c r="E296" s="203" t="s">
        <v>940</v>
      </c>
      <c r="F296" s="198" t="s">
        <v>8</v>
      </c>
      <c r="G296" s="261">
        <v>4000000</v>
      </c>
      <c r="H296" s="192" t="s">
        <v>728</v>
      </c>
    </row>
    <row r="297" spans="1:8" ht="150">
      <c r="A297" s="198">
        <v>5</v>
      </c>
      <c r="B297" s="195"/>
      <c r="C297" s="200" t="s">
        <v>155</v>
      </c>
      <c r="D297" s="224"/>
      <c r="E297" s="199" t="s">
        <v>941</v>
      </c>
      <c r="F297" s="198" t="s">
        <v>28</v>
      </c>
      <c r="G297" s="261">
        <v>1500000</v>
      </c>
      <c r="H297" s="192" t="s">
        <v>728</v>
      </c>
    </row>
    <row r="298" spans="1:8" ht="30">
      <c r="A298" s="198">
        <v>6</v>
      </c>
      <c r="B298" s="195"/>
      <c r="C298" s="200" t="s">
        <v>88</v>
      </c>
      <c r="D298" s="224"/>
      <c r="E298" s="199" t="s">
        <v>942</v>
      </c>
      <c r="F298" s="198" t="s">
        <v>28</v>
      </c>
      <c r="G298" s="261">
        <v>3700</v>
      </c>
      <c r="H298" s="192"/>
    </row>
    <row r="299" spans="1:8" ht="60">
      <c r="A299" s="198">
        <v>7</v>
      </c>
      <c r="B299" s="195"/>
      <c r="C299" s="200" t="s">
        <v>78</v>
      </c>
      <c r="D299" s="224"/>
      <c r="E299" s="203" t="s">
        <v>943</v>
      </c>
      <c r="F299" s="198" t="s">
        <v>28</v>
      </c>
      <c r="G299" s="261">
        <v>50000</v>
      </c>
      <c r="H299" s="192"/>
    </row>
    <row r="300" spans="1:8" ht="150">
      <c r="A300" s="198">
        <v>8</v>
      </c>
      <c r="B300" s="195"/>
      <c r="C300" s="200" t="s">
        <v>85</v>
      </c>
      <c r="D300" s="224"/>
      <c r="E300" s="262" t="s">
        <v>944</v>
      </c>
      <c r="F300" s="198" t="s">
        <v>28</v>
      </c>
      <c r="G300" s="261">
        <v>690000</v>
      </c>
      <c r="H300" s="192"/>
    </row>
    <row r="301" spans="1:8" ht="60">
      <c r="A301" s="198">
        <v>9</v>
      </c>
      <c r="B301" s="195"/>
      <c r="C301" s="200" t="s">
        <v>207</v>
      </c>
      <c r="D301" s="224"/>
      <c r="E301" s="203" t="s">
        <v>945</v>
      </c>
      <c r="F301" s="196"/>
      <c r="G301" s="261">
        <v>0</v>
      </c>
      <c r="H301" s="192"/>
    </row>
    <row r="302" spans="1:8" ht="45">
      <c r="A302" s="198" t="s">
        <v>208</v>
      </c>
      <c r="B302" s="195"/>
      <c r="C302" s="200" t="s">
        <v>946</v>
      </c>
      <c r="D302" s="224"/>
      <c r="E302" s="204" t="s">
        <v>947</v>
      </c>
      <c r="F302" s="198" t="s">
        <v>8</v>
      </c>
      <c r="G302" s="261">
        <v>22000000</v>
      </c>
      <c r="H302" s="192" t="s">
        <v>728</v>
      </c>
    </row>
    <row r="303" spans="1:8" ht="30">
      <c r="A303" s="198" t="s">
        <v>210</v>
      </c>
      <c r="B303" s="195"/>
      <c r="C303" s="200" t="s">
        <v>90</v>
      </c>
      <c r="D303" s="224"/>
      <c r="E303" s="204" t="s">
        <v>948</v>
      </c>
      <c r="F303" s="198" t="s">
        <v>8</v>
      </c>
      <c r="G303" s="261">
        <v>35000000</v>
      </c>
      <c r="H303" s="192" t="s">
        <v>728</v>
      </c>
    </row>
    <row r="304" spans="1:8">
      <c r="A304" s="198" t="s">
        <v>211</v>
      </c>
      <c r="B304" s="195"/>
      <c r="C304" s="200" t="s">
        <v>91</v>
      </c>
      <c r="D304" s="224"/>
      <c r="E304" s="195"/>
      <c r="F304" s="196" t="s">
        <v>23</v>
      </c>
      <c r="G304" s="261">
        <v>12000000</v>
      </c>
      <c r="H304" s="192" t="s">
        <v>728</v>
      </c>
    </row>
    <row r="305" spans="1:8">
      <c r="A305" s="198" t="s">
        <v>212</v>
      </c>
      <c r="B305" s="195"/>
      <c r="C305" s="200" t="s">
        <v>92</v>
      </c>
      <c r="D305" s="224"/>
      <c r="E305" s="195"/>
      <c r="F305" s="196" t="s">
        <v>23</v>
      </c>
      <c r="G305" s="261">
        <v>2000000</v>
      </c>
      <c r="H305" s="192" t="s">
        <v>728</v>
      </c>
    </row>
    <row r="306" spans="1:8" ht="150">
      <c r="A306" s="198">
        <v>10</v>
      </c>
      <c r="B306" s="195"/>
      <c r="C306" s="200" t="s">
        <v>213</v>
      </c>
      <c r="D306" s="200" t="s">
        <v>949</v>
      </c>
      <c r="E306" s="199" t="s">
        <v>950</v>
      </c>
      <c r="F306" s="198" t="s">
        <v>28</v>
      </c>
      <c r="G306" s="261">
        <v>1500000</v>
      </c>
      <c r="H306" s="192" t="s">
        <v>728</v>
      </c>
    </row>
    <row r="307" spans="1:8" ht="135">
      <c r="A307" s="198">
        <v>11</v>
      </c>
      <c r="B307" s="195"/>
      <c r="C307" s="200" t="s">
        <v>214</v>
      </c>
      <c r="D307" s="200" t="s">
        <v>951</v>
      </c>
      <c r="E307" s="199" t="s">
        <v>952</v>
      </c>
      <c r="F307" s="198" t="s">
        <v>23</v>
      </c>
      <c r="G307" s="261">
        <v>1500000</v>
      </c>
      <c r="H307" s="192" t="s">
        <v>728</v>
      </c>
    </row>
    <row r="308" spans="1:8" ht="61.5" customHeight="1">
      <c r="A308" s="252"/>
      <c r="B308" s="176"/>
      <c r="C308" s="254"/>
      <c r="D308" s="254"/>
      <c r="E308" s="253"/>
      <c r="F308" s="252"/>
      <c r="G308" s="263">
        <f>SUM(G164:G307)</f>
        <v>263106600</v>
      </c>
      <c r="H308" s="255"/>
    </row>
    <row r="309" spans="1:8" ht="17.25">
      <c r="A309" s="38" t="s">
        <v>215</v>
      </c>
      <c r="B309" s="39"/>
      <c r="C309" s="40"/>
      <c r="D309" s="41"/>
      <c r="E309" s="42"/>
      <c r="F309" s="43"/>
    </row>
    <row r="310" spans="1:8" ht="20.100000000000001" customHeight="1">
      <c r="A310" s="398" t="s">
        <v>94</v>
      </c>
      <c r="B310" s="399"/>
      <c r="C310" s="399"/>
      <c r="D310" s="399"/>
      <c r="E310" s="44"/>
      <c r="F310" s="43"/>
    </row>
  </sheetData>
  <mergeCells count="42">
    <mergeCell ref="A10:G10"/>
    <mergeCell ref="A9:G9"/>
    <mergeCell ref="A11:G11"/>
    <mergeCell ref="H287:H288"/>
    <mergeCell ref="A159:H159"/>
    <mergeCell ref="G256:G259"/>
    <mergeCell ref="E284:E285"/>
    <mergeCell ref="E287:E288"/>
    <mergeCell ref="F287:F288"/>
    <mergeCell ref="G287:G288"/>
    <mergeCell ref="A237:A238"/>
    <mergeCell ref="B237:B238"/>
    <mergeCell ref="C237:C238"/>
    <mergeCell ref="D237:D238"/>
    <mergeCell ref="C256:C259"/>
    <mergeCell ref="A191:A192"/>
    <mergeCell ref="B191:B192"/>
    <mergeCell ref="A193:A194"/>
    <mergeCell ref="B193:B194"/>
    <mergeCell ref="G160:G161"/>
    <mergeCell ref="H160:H161"/>
    <mergeCell ref="B185:B186"/>
    <mergeCell ref="A187:A188"/>
    <mergeCell ref="B187:B188"/>
    <mergeCell ref="A189:A190"/>
    <mergeCell ref="B189:B190"/>
    <mergeCell ref="C2:G2"/>
    <mergeCell ref="C3:G3"/>
    <mergeCell ref="A8:G8"/>
    <mergeCell ref="A310:D310"/>
    <mergeCell ref="A5:F5"/>
    <mergeCell ref="A6:F6"/>
    <mergeCell ref="C7:D7"/>
    <mergeCell ref="A160:A161"/>
    <mergeCell ref="B160:B161"/>
    <mergeCell ref="C160:C161"/>
    <mergeCell ref="D160:D161"/>
    <mergeCell ref="E160:E161"/>
    <mergeCell ref="F160:F161"/>
    <mergeCell ref="A195:A196"/>
    <mergeCell ref="B195:B196"/>
    <mergeCell ref="A185:A18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2"/>
  <sheetViews>
    <sheetView topLeftCell="A4" workbookViewId="0">
      <selection activeCell="A5" sqref="A5:F5"/>
    </sheetView>
  </sheetViews>
  <sheetFormatPr defaultRowHeight="15"/>
  <cols>
    <col min="1" max="1" width="5.5703125" customWidth="1"/>
    <col min="2" max="2" width="48.5703125" customWidth="1"/>
    <col min="3" max="3" width="7.5703125" customWidth="1"/>
    <col min="4" max="4" width="9.85546875" customWidth="1"/>
    <col min="5" max="5" width="27.140625" customWidth="1"/>
    <col min="6" max="6" width="21.140625" customWidth="1"/>
    <col min="7" max="7" width="19" customWidth="1"/>
    <col min="9" max="9" width="12.140625" customWidth="1"/>
  </cols>
  <sheetData>
    <row r="1" spans="1:8" s="179" customFormat="1" ht="13.5" customHeight="1">
      <c r="A1" s="176"/>
      <c r="B1" s="176"/>
      <c r="C1" s="176"/>
      <c r="D1" s="177"/>
      <c r="E1" s="176"/>
      <c r="F1" s="176"/>
      <c r="G1" s="178"/>
      <c r="H1" s="178"/>
    </row>
    <row r="2" spans="1:8" s="181" customFormat="1" ht="15.75">
      <c r="A2" s="180" t="s">
        <v>650</v>
      </c>
      <c r="B2" s="180"/>
      <c r="C2" s="395" t="s">
        <v>651</v>
      </c>
      <c r="D2" s="395"/>
      <c r="E2" s="395"/>
      <c r="F2" s="395"/>
      <c r="G2" s="395"/>
    </row>
    <row r="3" spans="1:8" s="181" customFormat="1" ht="19.5" customHeight="1">
      <c r="A3" s="182" t="s">
        <v>652</v>
      </c>
      <c r="B3" s="180"/>
      <c r="C3" s="395" t="s">
        <v>653</v>
      </c>
      <c r="D3" s="395"/>
      <c r="E3" s="395"/>
      <c r="F3" s="395"/>
      <c r="G3" s="395"/>
    </row>
    <row r="4" spans="1:8" s="181" customFormat="1" ht="15.75">
      <c r="A4" s="183"/>
      <c r="B4" s="184"/>
      <c r="C4" s="183"/>
      <c r="D4" s="184"/>
    </row>
    <row r="5" spans="1:8" ht="31.5" customHeight="1">
      <c r="A5" s="400" t="s">
        <v>619</v>
      </c>
      <c r="B5" s="401"/>
      <c r="C5" s="401"/>
      <c r="D5" s="401"/>
      <c r="E5" s="401"/>
      <c r="F5" s="401"/>
    </row>
    <row r="6" spans="1:8" ht="17.25">
      <c r="A6" s="421" t="s">
        <v>220</v>
      </c>
      <c r="B6" s="421"/>
      <c r="C6" s="421"/>
      <c r="D6" s="421"/>
      <c r="E6" s="421"/>
      <c r="F6" s="421"/>
    </row>
    <row r="7" spans="1:8" ht="19.5">
      <c r="A7" s="13"/>
      <c r="B7" s="13"/>
      <c r="C7" s="181"/>
      <c r="D7" s="13"/>
      <c r="E7" s="422"/>
      <c r="F7" s="422"/>
    </row>
    <row r="8" spans="1:8" s="181" customFormat="1" ht="28.5" customHeight="1">
      <c r="A8" s="180" t="s">
        <v>654</v>
      </c>
      <c r="B8" s="184"/>
      <c r="C8" s="183"/>
      <c r="D8" s="184"/>
    </row>
    <row r="9" spans="1:8" s="181" customFormat="1" ht="28.5" customHeight="1">
      <c r="A9" s="412" t="s">
        <v>655</v>
      </c>
      <c r="B9" s="412"/>
      <c r="C9" s="412"/>
      <c r="D9" s="412"/>
    </row>
    <row r="10" spans="1:8" s="181" customFormat="1" ht="28.5" customHeight="1">
      <c r="A10" s="180" t="s">
        <v>656</v>
      </c>
      <c r="B10" s="180"/>
      <c r="C10" s="185"/>
      <c r="D10" s="185"/>
    </row>
    <row r="11" spans="1:8" s="188" customFormat="1" ht="28.5" customHeight="1">
      <c r="A11" s="186" t="s">
        <v>657</v>
      </c>
      <c r="B11" s="186"/>
      <c r="C11" s="187"/>
      <c r="D11" s="187"/>
      <c r="E11" s="181"/>
    </row>
    <row r="12" spans="1:8" ht="45.95" customHeight="1">
      <c r="A12" s="1" t="s">
        <v>1</v>
      </c>
      <c r="B12" s="1" t="s">
        <v>2</v>
      </c>
      <c r="C12" s="1" t="s">
        <v>3</v>
      </c>
      <c r="D12" s="1" t="s">
        <v>4</v>
      </c>
      <c r="E12" s="6" t="s">
        <v>620</v>
      </c>
      <c r="F12" s="6" t="s">
        <v>623</v>
      </c>
      <c r="G12" s="6" t="s">
        <v>622</v>
      </c>
    </row>
    <row r="13" spans="1:8" s="118" customFormat="1" ht="36.950000000000003" customHeight="1">
      <c r="A13" s="116" t="s">
        <v>5</v>
      </c>
      <c r="B13" s="117" t="s">
        <v>221</v>
      </c>
      <c r="C13" s="117"/>
      <c r="D13" s="52"/>
      <c r="E13" s="53"/>
      <c r="F13" s="60">
        <f>E15+E16+E17+E18+E19+E21</f>
        <v>2614600</v>
      </c>
      <c r="G13" s="129"/>
    </row>
    <row r="14" spans="1:8" ht="36.950000000000003" customHeight="1">
      <c r="A14" s="75" t="s">
        <v>97</v>
      </c>
      <c r="B14" s="76" t="s">
        <v>102</v>
      </c>
      <c r="C14" s="76"/>
      <c r="D14" s="130"/>
      <c r="E14" s="73"/>
      <c r="F14" s="74"/>
      <c r="G14" s="131"/>
    </row>
    <row r="15" spans="1:8" ht="36.950000000000003" customHeight="1">
      <c r="A15" s="77">
        <v>1</v>
      </c>
      <c r="B15" s="78" t="s">
        <v>222</v>
      </c>
      <c r="C15" s="79" t="s">
        <v>8</v>
      </c>
      <c r="D15" s="34">
        <v>1</v>
      </c>
      <c r="E15" s="35">
        <v>290000</v>
      </c>
      <c r="F15" s="36"/>
      <c r="G15" s="131"/>
    </row>
    <row r="16" spans="1:8" ht="36.950000000000003" customHeight="1">
      <c r="A16" s="77">
        <v>2</v>
      </c>
      <c r="B16" s="78" t="s">
        <v>223</v>
      </c>
      <c r="C16" s="79" t="s">
        <v>8</v>
      </c>
      <c r="D16" s="34">
        <v>1</v>
      </c>
      <c r="E16" s="35">
        <v>390000</v>
      </c>
      <c r="F16" s="36"/>
      <c r="G16" s="131"/>
    </row>
    <row r="17" spans="1:7" ht="36.950000000000003" customHeight="1">
      <c r="A17" s="80">
        <v>3</v>
      </c>
      <c r="B17" s="81" t="s">
        <v>224</v>
      </c>
      <c r="C17" s="79" t="s">
        <v>8</v>
      </c>
      <c r="D17" s="34">
        <v>1</v>
      </c>
      <c r="E17" s="35">
        <v>95000</v>
      </c>
      <c r="F17" s="36"/>
      <c r="G17" s="131"/>
    </row>
    <row r="18" spans="1:7" ht="36.950000000000003" customHeight="1">
      <c r="A18" s="80">
        <v>4</v>
      </c>
      <c r="B18" s="81" t="s">
        <v>225</v>
      </c>
      <c r="C18" s="79" t="s">
        <v>28</v>
      </c>
      <c r="D18" s="34">
        <v>1</v>
      </c>
      <c r="E18" s="35">
        <v>89600</v>
      </c>
      <c r="F18" s="36"/>
      <c r="G18" s="131"/>
    </row>
    <row r="19" spans="1:7" ht="36.950000000000003" customHeight="1">
      <c r="A19" s="82"/>
      <c r="B19" s="83" t="s">
        <v>226</v>
      </c>
      <c r="C19" s="79" t="s">
        <v>8</v>
      </c>
      <c r="D19" s="34">
        <v>1</v>
      </c>
      <c r="E19" s="35">
        <v>1500000</v>
      </c>
      <c r="F19" s="36"/>
      <c r="G19" s="131"/>
    </row>
    <row r="20" spans="1:7" ht="36.950000000000003" customHeight="1">
      <c r="A20" s="75" t="s">
        <v>101</v>
      </c>
      <c r="B20" s="76" t="s">
        <v>227</v>
      </c>
      <c r="C20" s="76"/>
      <c r="D20" s="130"/>
      <c r="E20" s="84"/>
      <c r="F20" s="74"/>
      <c r="G20" s="131"/>
    </row>
    <row r="21" spans="1:7" ht="36.950000000000003" customHeight="1">
      <c r="A21" s="77">
        <v>5</v>
      </c>
      <c r="B21" s="81" t="s">
        <v>228</v>
      </c>
      <c r="C21" s="79" t="s">
        <v>8</v>
      </c>
      <c r="D21" s="34">
        <v>1</v>
      </c>
      <c r="E21" s="35">
        <v>250000</v>
      </c>
      <c r="F21" s="36"/>
      <c r="G21" s="131"/>
    </row>
    <row r="22" spans="1:7" s="118" customFormat="1" ht="36.950000000000003" customHeight="1">
      <c r="A22" s="116" t="s">
        <v>12</v>
      </c>
      <c r="B22" s="117" t="s">
        <v>229</v>
      </c>
      <c r="C22" s="117"/>
      <c r="D22" s="52"/>
      <c r="E22" s="119"/>
      <c r="F22" s="60">
        <f>E23+E24+E25+E26+E27+E28+E29+E30</f>
        <v>912000</v>
      </c>
      <c r="G22" s="129"/>
    </row>
    <row r="23" spans="1:7" ht="36.950000000000003" customHeight="1">
      <c r="A23" s="85">
        <v>1</v>
      </c>
      <c r="B23" s="86" t="s">
        <v>230</v>
      </c>
      <c r="C23" s="79" t="s">
        <v>8</v>
      </c>
      <c r="D23" s="34">
        <v>1</v>
      </c>
      <c r="E23" s="35">
        <v>96000</v>
      </c>
      <c r="F23" s="36"/>
      <c r="G23" s="131"/>
    </row>
    <row r="24" spans="1:7" ht="36.950000000000003" customHeight="1">
      <c r="A24" s="85">
        <v>2</v>
      </c>
      <c r="B24" s="86" t="s">
        <v>231</v>
      </c>
      <c r="C24" s="79" t="s">
        <v>8</v>
      </c>
      <c r="D24" s="34">
        <v>1</v>
      </c>
      <c r="E24" s="35">
        <v>144000</v>
      </c>
      <c r="F24" s="36"/>
      <c r="G24" s="131"/>
    </row>
    <row r="25" spans="1:7" ht="36.950000000000003" customHeight="1">
      <c r="A25" s="85">
        <v>3</v>
      </c>
      <c r="B25" s="82" t="s">
        <v>232</v>
      </c>
      <c r="C25" s="79" t="s">
        <v>8</v>
      </c>
      <c r="D25" s="34">
        <v>1</v>
      </c>
      <c r="E25" s="35">
        <v>96000</v>
      </c>
      <c r="F25" s="36"/>
      <c r="G25" s="131"/>
    </row>
    <row r="26" spans="1:7" ht="36.950000000000003" customHeight="1">
      <c r="A26" s="85">
        <v>4</v>
      </c>
      <c r="B26" s="82" t="s">
        <v>233</v>
      </c>
      <c r="C26" s="79" t="s">
        <v>8</v>
      </c>
      <c r="D26" s="34">
        <v>1</v>
      </c>
      <c r="E26" s="35">
        <v>96000</v>
      </c>
      <c r="F26" s="36"/>
      <c r="G26" s="131"/>
    </row>
    <row r="27" spans="1:7" ht="49.5">
      <c r="A27" s="85">
        <v>5</v>
      </c>
      <c r="B27" s="82" t="s">
        <v>234</v>
      </c>
      <c r="C27" s="79" t="s">
        <v>8</v>
      </c>
      <c r="D27" s="34">
        <v>1</v>
      </c>
      <c r="E27" s="35">
        <v>96000</v>
      </c>
      <c r="F27" s="36"/>
      <c r="G27" s="131"/>
    </row>
    <row r="28" spans="1:7" ht="36.950000000000003" customHeight="1">
      <c r="A28" s="85">
        <v>6</v>
      </c>
      <c r="B28" s="82" t="s">
        <v>235</v>
      </c>
      <c r="C28" s="79" t="s">
        <v>8</v>
      </c>
      <c r="D28" s="34">
        <v>1</v>
      </c>
      <c r="E28" s="35">
        <v>96000</v>
      </c>
      <c r="F28" s="36"/>
      <c r="G28" s="131"/>
    </row>
    <row r="29" spans="1:7" ht="49.5">
      <c r="A29" s="85">
        <v>7</v>
      </c>
      <c r="B29" s="82" t="s">
        <v>236</v>
      </c>
      <c r="C29" s="79" t="s">
        <v>237</v>
      </c>
      <c r="D29" s="34">
        <v>1</v>
      </c>
      <c r="E29" s="35">
        <v>48000</v>
      </c>
      <c r="F29" s="36"/>
      <c r="G29" s="131"/>
    </row>
    <row r="30" spans="1:7" ht="36.950000000000003" customHeight="1">
      <c r="A30" s="85">
        <v>8</v>
      </c>
      <c r="B30" s="82" t="s">
        <v>238</v>
      </c>
      <c r="C30" s="79" t="s">
        <v>8</v>
      </c>
      <c r="D30" s="34">
        <v>1</v>
      </c>
      <c r="E30" s="35">
        <v>240000</v>
      </c>
      <c r="F30" s="36"/>
      <c r="G30" s="131"/>
    </row>
    <row r="31" spans="1:7" s="118" customFormat="1" ht="36.950000000000003" customHeight="1">
      <c r="A31" s="116" t="s">
        <v>19</v>
      </c>
      <c r="B31" s="117" t="s">
        <v>239</v>
      </c>
      <c r="C31" s="117"/>
      <c r="D31" s="52"/>
      <c r="E31" s="119"/>
      <c r="F31" s="60">
        <f>E33+E34+E35+E36+E37+E38+E39+E40+E41+E42+E43+E44+E45+E46+E47+E48+E49+E50+E51</f>
        <v>5632000</v>
      </c>
      <c r="G31" s="129"/>
    </row>
    <row r="32" spans="1:7" ht="36.950000000000003" customHeight="1">
      <c r="A32" s="71" t="s">
        <v>97</v>
      </c>
      <c r="B32" s="72" t="s">
        <v>240</v>
      </c>
      <c r="C32" s="72"/>
      <c r="D32" s="130"/>
      <c r="E32" s="84"/>
      <c r="F32" s="74"/>
      <c r="G32" s="131"/>
    </row>
    <row r="33" spans="1:7" ht="36.950000000000003" customHeight="1">
      <c r="A33" s="85">
        <v>1</v>
      </c>
      <c r="B33" s="82" t="s">
        <v>241</v>
      </c>
      <c r="C33" s="79" t="s">
        <v>242</v>
      </c>
      <c r="D33" s="34">
        <v>1</v>
      </c>
      <c r="E33" s="35">
        <v>25600</v>
      </c>
      <c r="F33" s="36"/>
      <c r="G33" s="131"/>
    </row>
    <row r="34" spans="1:7" ht="36.950000000000003" customHeight="1">
      <c r="A34" s="85">
        <v>2</v>
      </c>
      <c r="B34" s="81" t="s">
        <v>243</v>
      </c>
      <c r="C34" s="79" t="s">
        <v>242</v>
      </c>
      <c r="D34" s="34">
        <v>1</v>
      </c>
      <c r="E34" s="35">
        <v>25600</v>
      </c>
      <c r="F34" s="36"/>
      <c r="G34" s="131"/>
    </row>
    <row r="35" spans="1:7" ht="36.950000000000003" customHeight="1">
      <c r="A35" s="85">
        <v>3</v>
      </c>
      <c r="B35" s="81" t="s">
        <v>244</v>
      </c>
      <c r="C35" s="79" t="s">
        <v>242</v>
      </c>
      <c r="D35" s="34">
        <v>1</v>
      </c>
      <c r="E35" s="35">
        <v>200000</v>
      </c>
      <c r="F35" s="36"/>
      <c r="G35" s="131"/>
    </row>
    <row r="36" spans="1:7" ht="33">
      <c r="A36" s="85">
        <v>4</v>
      </c>
      <c r="B36" s="81" t="s">
        <v>245</v>
      </c>
      <c r="C36" s="79" t="s">
        <v>237</v>
      </c>
      <c r="D36" s="34">
        <v>1</v>
      </c>
      <c r="E36" s="35">
        <v>12800</v>
      </c>
      <c r="F36" s="36"/>
      <c r="G36" s="131"/>
    </row>
    <row r="37" spans="1:7" ht="33">
      <c r="A37" s="85">
        <v>5</v>
      </c>
      <c r="B37" s="81" t="s">
        <v>246</v>
      </c>
      <c r="C37" s="79" t="s">
        <v>8</v>
      </c>
      <c r="D37" s="34">
        <v>1</v>
      </c>
      <c r="E37" s="35">
        <v>128000</v>
      </c>
      <c r="F37" s="36"/>
      <c r="G37" s="131"/>
    </row>
    <row r="38" spans="1:7" ht="36.950000000000003" customHeight="1">
      <c r="A38" s="85">
        <v>6</v>
      </c>
      <c r="B38" s="81" t="s">
        <v>247</v>
      </c>
      <c r="C38" s="79" t="s">
        <v>242</v>
      </c>
      <c r="D38" s="34">
        <v>1</v>
      </c>
      <c r="E38" s="35">
        <v>80000</v>
      </c>
      <c r="F38" s="36"/>
      <c r="G38" s="131"/>
    </row>
    <row r="39" spans="1:7" ht="36.950000000000003" customHeight="1">
      <c r="A39" s="85">
        <v>7</v>
      </c>
      <c r="B39" s="81" t="s">
        <v>248</v>
      </c>
      <c r="C39" s="79" t="s">
        <v>242</v>
      </c>
      <c r="D39" s="34">
        <v>1</v>
      </c>
      <c r="E39" s="35">
        <v>200000</v>
      </c>
      <c r="F39" s="36"/>
      <c r="G39" s="131"/>
    </row>
    <row r="40" spans="1:7" ht="36.950000000000003" customHeight="1">
      <c r="A40" s="85">
        <v>8</v>
      </c>
      <c r="B40" s="81" t="s">
        <v>249</v>
      </c>
      <c r="C40" s="79" t="s">
        <v>242</v>
      </c>
      <c r="D40" s="34">
        <v>1</v>
      </c>
      <c r="E40" s="35">
        <v>200000</v>
      </c>
      <c r="F40" s="36"/>
      <c r="G40" s="131"/>
    </row>
    <row r="41" spans="1:7" ht="36.950000000000003" customHeight="1">
      <c r="A41" s="85">
        <v>9</v>
      </c>
      <c r="B41" s="81" t="s">
        <v>250</v>
      </c>
      <c r="C41" s="79" t="s">
        <v>242</v>
      </c>
      <c r="D41" s="34">
        <v>1</v>
      </c>
      <c r="E41" s="35">
        <v>384000</v>
      </c>
      <c r="F41" s="36"/>
      <c r="G41" s="131"/>
    </row>
    <row r="42" spans="1:7" ht="36.950000000000003" customHeight="1">
      <c r="A42" s="85">
        <v>10</v>
      </c>
      <c r="B42" s="81" t="s">
        <v>251</v>
      </c>
      <c r="C42" s="79" t="s">
        <v>242</v>
      </c>
      <c r="D42" s="34">
        <v>1</v>
      </c>
      <c r="E42" s="35">
        <v>192000</v>
      </c>
      <c r="F42" s="36"/>
      <c r="G42" s="131"/>
    </row>
    <row r="43" spans="1:7" ht="36.950000000000003" customHeight="1">
      <c r="A43" s="85">
        <v>11</v>
      </c>
      <c r="B43" s="81" t="s">
        <v>252</v>
      </c>
      <c r="C43" s="79" t="s">
        <v>253</v>
      </c>
      <c r="D43" s="34">
        <v>1</v>
      </c>
      <c r="E43" s="35">
        <v>64000</v>
      </c>
      <c r="F43" s="36"/>
      <c r="G43" s="131"/>
    </row>
    <row r="44" spans="1:7" ht="36.950000000000003" customHeight="1">
      <c r="A44" s="85">
        <v>12</v>
      </c>
      <c r="B44" s="81" t="s">
        <v>254</v>
      </c>
      <c r="C44" s="79" t="s">
        <v>242</v>
      </c>
      <c r="D44" s="34">
        <v>1</v>
      </c>
      <c r="E44" s="35">
        <v>200000</v>
      </c>
      <c r="F44" s="36"/>
      <c r="G44" s="131"/>
    </row>
    <row r="45" spans="1:7" ht="36.950000000000003" customHeight="1">
      <c r="A45" s="85">
        <v>13</v>
      </c>
      <c r="B45" s="81" t="s">
        <v>255</v>
      </c>
      <c r="C45" s="79" t="s">
        <v>253</v>
      </c>
      <c r="D45" s="34">
        <v>1</v>
      </c>
      <c r="E45" s="35">
        <v>64000</v>
      </c>
      <c r="F45" s="36"/>
      <c r="G45" s="131"/>
    </row>
    <row r="46" spans="1:7" ht="36.950000000000003" customHeight="1">
      <c r="A46" s="85">
        <v>14</v>
      </c>
      <c r="B46" s="81" t="s">
        <v>256</v>
      </c>
      <c r="C46" s="79" t="s">
        <v>242</v>
      </c>
      <c r="D46" s="34">
        <v>1</v>
      </c>
      <c r="E46" s="35">
        <v>200000</v>
      </c>
      <c r="F46" s="36"/>
      <c r="G46" s="131"/>
    </row>
    <row r="47" spans="1:7" ht="36.950000000000003" customHeight="1">
      <c r="A47" s="85">
        <v>15</v>
      </c>
      <c r="B47" s="81" t="s">
        <v>257</v>
      </c>
      <c r="C47" s="79" t="s">
        <v>242</v>
      </c>
      <c r="D47" s="34">
        <v>1</v>
      </c>
      <c r="E47" s="35">
        <v>128000</v>
      </c>
      <c r="F47" s="36"/>
      <c r="G47" s="131"/>
    </row>
    <row r="48" spans="1:7" ht="49.5">
      <c r="A48" s="85">
        <v>16</v>
      </c>
      <c r="B48" s="81" t="s">
        <v>258</v>
      </c>
      <c r="C48" s="79" t="s">
        <v>242</v>
      </c>
      <c r="D48" s="34">
        <v>1</v>
      </c>
      <c r="E48" s="35">
        <v>200000</v>
      </c>
      <c r="F48" s="36"/>
      <c r="G48" s="131"/>
    </row>
    <row r="49" spans="1:7" ht="49.5">
      <c r="A49" s="85">
        <v>17</v>
      </c>
      <c r="B49" s="81" t="s">
        <v>259</v>
      </c>
      <c r="C49" s="79" t="s">
        <v>242</v>
      </c>
      <c r="D49" s="34">
        <v>1</v>
      </c>
      <c r="E49" s="35">
        <v>128000</v>
      </c>
      <c r="F49" s="36"/>
      <c r="G49" s="131"/>
    </row>
    <row r="50" spans="1:7" ht="49.5">
      <c r="A50" s="85">
        <v>18</v>
      </c>
      <c r="B50" s="81" t="s">
        <v>260</v>
      </c>
      <c r="C50" s="79" t="s">
        <v>242</v>
      </c>
      <c r="D50" s="34">
        <v>1</v>
      </c>
      <c r="E50" s="35">
        <v>200000</v>
      </c>
      <c r="F50" s="36"/>
      <c r="G50" s="131"/>
    </row>
    <row r="51" spans="1:7" ht="36.950000000000003" customHeight="1">
      <c r="A51" s="85">
        <v>19</v>
      </c>
      <c r="B51" s="81" t="s">
        <v>261</v>
      </c>
      <c r="C51" s="79" t="s">
        <v>242</v>
      </c>
      <c r="D51" s="34">
        <v>1</v>
      </c>
      <c r="E51" s="35">
        <v>3000000</v>
      </c>
      <c r="F51" s="36"/>
      <c r="G51" s="131"/>
    </row>
    <row r="52" spans="1:7" s="118" customFormat="1" ht="36.950000000000003" customHeight="1">
      <c r="A52" s="116" t="s">
        <v>101</v>
      </c>
      <c r="B52" s="117" t="s">
        <v>262</v>
      </c>
      <c r="C52" s="116"/>
      <c r="D52" s="52"/>
      <c r="E52" s="119"/>
      <c r="F52" s="60">
        <f>E54+E55+E56+E57+E58+E59+E60+E61+E62+E63+E64+E65+E66+E67+E68+E69+E70+E71+E72+E73+E74+E75+E76+E78+E79+E80+E81+E82+E83+E84+E85+E86+E87+E88+E89+E90+E91+E92+E94+E95+E96+E97+E98+E99+E100</f>
        <v>7223600</v>
      </c>
      <c r="G52" s="129"/>
    </row>
    <row r="53" spans="1:7" ht="36.950000000000003" customHeight="1">
      <c r="A53" s="87"/>
      <c r="B53" s="88" t="s">
        <v>263</v>
      </c>
      <c r="C53" s="88"/>
      <c r="D53" s="130"/>
      <c r="E53" s="84"/>
      <c r="F53" s="74"/>
      <c r="G53" s="131"/>
    </row>
    <row r="54" spans="1:7" ht="36.950000000000003" customHeight="1">
      <c r="A54" s="85">
        <v>1</v>
      </c>
      <c r="B54" s="81" t="s">
        <v>264</v>
      </c>
      <c r="C54" s="79" t="s">
        <v>237</v>
      </c>
      <c r="D54" s="34">
        <v>1</v>
      </c>
      <c r="E54" s="35">
        <v>64000</v>
      </c>
      <c r="F54" s="36"/>
      <c r="G54" s="131"/>
    </row>
    <row r="55" spans="1:7" ht="49.5">
      <c r="A55" s="85">
        <v>2</v>
      </c>
      <c r="B55" s="81" t="s">
        <v>265</v>
      </c>
      <c r="C55" s="79" t="s">
        <v>237</v>
      </c>
      <c r="D55" s="34">
        <v>1</v>
      </c>
      <c r="E55" s="35">
        <v>40000</v>
      </c>
      <c r="F55" s="36"/>
      <c r="G55" s="131"/>
    </row>
    <row r="56" spans="1:7" ht="36.950000000000003" customHeight="1">
      <c r="A56" s="85">
        <v>3</v>
      </c>
      <c r="B56" s="81" t="s">
        <v>266</v>
      </c>
      <c r="C56" s="79" t="s">
        <v>237</v>
      </c>
      <c r="D56" s="34">
        <v>1</v>
      </c>
      <c r="E56" s="35">
        <v>40000</v>
      </c>
      <c r="F56" s="36"/>
      <c r="G56" s="131"/>
    </row>
    <row r="57" spans="1:7" ht="36.950000000000003" customHeight="1">
      <c r="A57" s="85">
        <v>4</v>
      </c>
      <c r="B57" s="81" t="s">
        <v>267</v>
      </c>
      <c r="C57" s="79" t="s">
        <v>237</v>
      </c>
      <c r="D57" s="34">
        <v>1</v>
      </c>
      <c r="E57" s="35">
        <v>40000</v>
      </c>
      <c r="F57" s="36"/>
      <c r="G57" s="131"/>
    </row>
    <row r="58" spans="1:7" ht="36.950000000000003" customHeight="1">
      <c r="A58" s="85">
        <v>5</v>
      </c>
      <c r="B58" s="81" t="s">
        <v>268</v>
      </c>
      <c r="C58" s="85" t="s">
        <v>8</v>
      </c>
      <c r="D58" s="34">
        <v>1</v>
      </c>
      <c r="E58" s="35">
        <v>210000</v>
      </c>
      <c r="F58" s="36"/>
      <c r="G58" s="131"/>
    </row>
    <row r="59" spans="1:7" ht="36.950000000000003" customHeight="1">
      <c r="A59" s="85">
        <v>6</v>
      </c>
      <c r="B59" s="81" t="s">
        <v>269</v>
      </c>
      <c r="C59" s="79" t="s">
        <v>237</v>
      </c>
      <c r="D59" s="34">
        <v>1</v>
      </c>
      <c r="E59" s="35">
        <v>64000</v>
      </c>
      <c r="F59" s="36"/>
      <c r="G59" s="131"/>
    </row>
    <row r="60" spans="1:7" ht="36.950000000000003" customHeight="1">
      <c r="A60" s="85">
        <v>7</v>
      </c>
      <c r="B60" s="81" t="s">
        <v>270</v>
      </c>
      <c r="C60" s="79" t="s">
        <v>237</v>
      </c>
      <c r="D60" s="34">
        <v>1</v>
      </c>
      <c r="E60" s="35">
        <v>64000</v>
      </c>
      <c r="F60" s="36"/>
      <c r="G60" s="131"/>
    </row>
    <row r="61" spans="1:7" ht="36.950000000000003" customHeight="1">
      <c r="A61" s="85">
        <v>8</v>
      </c>
      <c r="B61" s="81" t="s">
        <v>271</v>
      </c>
      <c r="C61" s="79" t="s">
        <v>237</v>
      </c>
      <c r="D61" s="34">
        <v>1</v>
      </c>
      <c r="E61" s="35">
        <v>64000</v>
      </c>
      <c r="F61" s="36"/>
      <c r="G61" s="131"/>
    </row>
    <row r="62" spans="1:7" ht="36.950000000000003" customHeight="1">
      <c r="A62" s="85">
        <v>9</v>
      </c>
      <c r="B62" s="81" t="s">
        <v>272</v>
      </c>
      <c r="C62" s="79" t="s">
        <v>237</v>
      </c>
      <c r="D62" s="34">
        <v>1</v>
      </c>
      <c r="E62" s="35">
        <v>40000</v>
      </c>
      <c r="F62" s="36"/>
      <c r="G62" s="131"/>
    </row>
    <row r="63" spans="1:7" ht="36.950000000000003" customHeight="1">
      <c r="A63" s="85">
        <v>10</v>
      </c>
      <c r="B63" s="81" t="s">
        <v>273</v>
      </c>
      <c r="C63" s="79" t="s">
        <v>8</v>
      </c>
      <c r="D63" s="34">
        <v>1</v>
      </c>
      <c r="E63" s="35">
        <v>210000</v>
      </c>
      <c r="F63" s="36"/>
      <c r="G63" s="131"/>
    </row>
    <row r="64" spans="1:7" ht="36.950000000000003" customHeight="1">
      <c r="A64" s="85">
        <v>11</v>
      </c>
      <c r="B64" s="81" t="s">
        <v>274</v>
      </c>
      <c r="C64" s="79" t="s">
        <v>8</v>
      </c>
      <c r="D64" s="34">
        <v>1</v>
      </c>
      <c r="E64" s="35">
        <v>200000</v>
      </c>
      <c r="F64" s="36"/>
      <c r="G64" s="131"/>
    </row>
    <row r="65" spans="1:7" ht="36.950000000000003" customHeight="1">
      <c r="A65" s="85">
        <v>12</v>
      </c>
      <c r="B65" s="81" t="s">
        <v>275</v>
      </c>
      <c r="C65" s="79" t="s">
        <v>237</v>
      </c>
      <c r="D65" s="34">
        <v>1</v>
      </c>
      <c r="E65" s="35">
        <v>64000</v>
      </c>
      <c r="F65" s="36"/>
      <c r="G65" s="131"/>
    </row>
    <row r="66" spans="1:7" ht="33">
      <c r="A66" s="85">
        <v>13</v>
      </c>
      <c r="B66" s="81" t="s">
        <v>276</v>
      </c>
      <c r="C66" s="79" t="s">
        <v>237</v>
      </c>
      <c r="D66" s="34">
        <v>1</v>
      </c>
      <c r="E66" s="35">
        <v>40000</v>
      </c>
      <c r="F66" s="36"/>
      <c r="G66" s="131"/>
    </row>
    <row r="67" spans="1:7" ht="36.950000000000003" customHeight="1">
      <c r="A67" s="85">
        <v>14</v>
      </c>
      <c r="B67" s="81" t="s">
        <v>277</v>
      </c>
      <c r="C67" s="79" t="s">
        <v>237</v>
      </c>
      <c r="D67" s="34">
        <v>1</v>
      </c>
      <c r="E67" s="35">
        <v>64000</v>
      </c>
      <c r="F67" s="36"/>
      <c r="G67" s="131"/>
    </row>
    <row r="68" spans="1:7" ht="36.950000000000003" customHeight="1">
      <c r="A68" s="85">
        <v>15</v>
      </c>
      <c r="B68" s="81" t="s">
        <v>278</v>
      </c>
      <c r="C68" s="79" t="s">
        <v>8</v>
      </c>
      <c r="D68" s="34">
        <v>1</v>
      </c>
      <c r="E68" s="35">
        <v>200000</v>
      </c>
      <c r="F68" s="36"/>
      <c r="G68" s="131"/>
    </row>
    <row r="69" spans="1:7" ht="36.950000000000003" customHeight="1">
      <c r="A69" s="85">
        <v>16</v>
      </c>
      <c r="B69" s="81" t="s">
        <v>279</v>
      </c>
      <c r="C69" s="79" t="s">
        <v>8</v>
      </c>
      <c r="D69" s="34">
        <v>1</v>
      </c>
      <c r="E69" s="35">
        <v>200000</v>
      </c>
      <c r="F69" s="36"/>
      <c r="G69" s="131"/>
    </row>
    <row r="70" spans="1:7" ht="36.950000000000003" customHeight="1">
      <c r="A70" s="85">
        <v>17</v>
      </c>
      <c r="B70" s="81" t="s">
        <v>280</v>
      </c>
      <c r="C70" s="79" t="s">
        <v>8</v>
      </c>
      <c r="D70" s="34">
        <v>1</v>
      </c>
      <c r="E70" s="35">
        <v>200000</v>
      </c>
      <c r="F70" s="36"/>
      <c r="G70" s="131"/>
    </row>
    <row r="71" spans="1:7" ht="36.950000000000003" customHeight="1">
      <c r="A71" s="85">
        <v>18</v>
      </c>
      <c r="B71" s="81" t="s">
        <v>281</v>
      </c>
      <c r="C71" s="79" t="s">
        <v>237</v>
      </c>
      <c r="D71" s="34">
        <v>1</v>
      </c>
      <c r="E71" s="35">
        <v>64000</v>
      </c>
      <c r="F71" s="36"/>
      <c r="G71" s="131"/>
    </row>
    <row r="72" spans="1:7" ht="36.950000000000003" customHeight="1">
      <c r="A72" s="85">
        <v>19</v>
      </c>
      <c r="B72" s="81" t="s">
        <v>282</v>
      </c>
      <c r="C72" s="79" t="s">
        <v>8</v>
      </c>
      <c r="D72" s="34">
        <v>1</v>
      </c>
      <c r="E72" s="35">
        <v>200000</v>
      </c>
      <c r="F72" s="36"/>
      <c r="G72" s="131"/>
    </row>
    <row r="73" spans="1:7" ht="36.950000000000003" customHeight="1">
      <c r="A73" s="85">
        <v>20</v>
      </c>
      <c r="B73" s="81" t="s">
        <v>283</v>
      </c>
      <c r="C73" s="79" t="s">
        <v>237</v>
      </c>
      <c r="D73" s="34">
        <v>1</v>
      </c>
      <c r="E73" s="35">
        <v>39000</v>
      </c>
      <c r="F73" s="36"/>
      <c r="G73" s="131"/>
    </row>
    <row r="74" spans="1:7" ht="36.950000000000003" customHeight="1">
      <c r="A74" s="85">
        <v>21</v>
      </c>
      <c r="B74" s="81" t="s">
        <v>284</v>
      </c>
      <c r="C74" s="79" t="s">
        <v>237</v>
      </c>
      <c r="D74" s="34">
        <v>1</v>
      </c>
      <c r="E74" s="35">
        <v>39000</v>
      </c>
      <c r="F74" s="36"/>
      <c r="G74" s="131"/>
    </row>
    <row r="75" spans="1:7" ht="36.950000000000003" customHeight="1">
      <c r="A75" s="85">
        <v>22</v>
      </c>
      <c r="B75" s="81" t="s">
        <v>285</v>
      </c>
      <c r="C75" s="79" t="s">
        <v>8</v>
      </c>
      <c r="D75" s="34">
        <v>1</v>
      </c>
      <c r="E75" s="35">
        <v>200000</v>
      </c>
      <c r="F75" s="36"/>
      <c r="G75" s="131"/>
    </row>
    <row r="76" spans="1:7" ht="36.950000000000003" customHeight="1">
      <c r="A76" s="85">
        <v>23</v>
      </c>
      <c r="B76" s="81" t="s">
        <v>286</v>
      </c>
      <c r="C76" s="79" t="s">
        <v>237</v>
      </c>
      <c r="D76" s="34">
        <v>1</v>
      </c>
      <c r="E76" s="35">
        <v>64000</v>
      </c>
      <c r="F76" s="36"/>
      <c r="G76" s="131"/>
    </row>
    <row r="77" spans="1:7" ht="36.950000000000003" customHeight="1">
      <c r="A77" s="87"/>
      <c r="B77" s="88" t="s">
        <v>287</v>
      </c>
      <c r="C77" s="88"/>
      <c r="D77" s="130"/>
      <c r="E77" s="84"/>
      <c r="F77" s="74"/>
      <c r="G77" s="131"/>
    </row>
    <row r="78" spans="1:7" ht="36.950000000000003" customHeight="1">
      <c r="A78" s="85">
        <v>24</v>
      </c>
      <c r="B78" s="81" t="s">
        <v>288</v>
      </c>
      <c r="C78" s="79" t="s">
        <v>289</v>
      </c>
      <c r="D78" s="34">
        <v>1</v>
      </c>
      <c r="E78" s="35">
        <v>70000</v>
      </c>
      <c r="F78" s="36"/>
      <c r="G78" s="131"/>
    </row>
    <row r="79" spans="1:7" ht="36.950000000000003" customHeight="1">
      <c r="A79" s="85">
        <v>25</v>
      </c>
      <c r="B79" s="81" t="s">
        <v>290</v>
      </c>
      <c r="C79" s="79" t="s">
        <v>237</v>
      </c>
      <c r="D79" s="34">
        <v>1</v>
      </c>
      <c r="E79" s="35">
        <v>64000</v>
      </c>
      <c r="F79" s="36"/>
      <c r="G79" s="131"/>
    </row>
    <row r="80" spans="1:7" ht="36.950000000000003" customHeight="1">
      <c r="A80" s="85">
        <v>26</v>
      </c>
      <c r="B80" s="81" t="s">
        <v>291</v>
      </c>
      <c r="C80" s="79" t="s">
        <v>237</v>
      </c>
      <c r="D80" s="34">
        <v>1</v>
      </c>
      <c r="E80" s="35">
        <v>64000</v>
      </c>
      <c r="F80" s="36"/>
      <c r="G80" s="131"/>
    </row>
    <row r="81" spans="1:7" ht="36.950000000000003" customHeight="1">
      <c r="A81" s="85">
        <v>27</v>
      </c>
      <c r="B81" s="81" t="s">
        <v>292</v>
      </c>
      <c r="C81" s="79" t="s">
        <v>237</v>
      </c>
      <c r="D81" s="34">
        <v>1</v>
      </c>
      <c r="E81" s="35">
        <v>64000</v>
      </c>
      <c r="F81" s="36"/>
      <c r="G81" s="131"/>
    </row>
    <row r="82" spans="1:7" ht="36.950000000000003" customHeight="1">
      <c r="A82" s="85">
        <v>28</v>
      </c>
      <c r="B82" s="81" t="s">
        <v>293</v>
      </c>
      <c r="C82" s="79" t="s">
        <v>237</v>
      </c>
      <c r="D82" s="34">
        <v>1</v>
      </c>
      <c r="E82" s="35">
        <v>64000</v>
      </c>
      <c r="F82" s="36"/>
      <c r="G82" s="131"/>
    </row>
    <row r="83" spans="1:7" ht="36.950000000000003" customHeight="1">
      <c r="A83" s="85">
        <v>29</v>
      </c>
      <c r="B83" s="81" t="s">
        <v>294</v>
      </c>
      <c r="C83" s="79" t="s">
        <v>237</v>
      </c>
      <c r="D83" s="34">
        <v>1</v>
      </c>
      <c r="E83" s="35">
        <v>64000</v>
      </c>
      <c r="F83" s="36"/>
      <c r="G83" s="131"/>
    </row>
    <row r="84" spans="1:7" ht="36.950000000000003" customHeight="1">
      <c r="A84" s="85">
        <v>30</v>
      </c>
      <c r="B84" s="81" t="s">
        <v>295</v>
      </c>
      <c r="C84" s="79" t="s">
        <v>237</v>
      </c>
      <c r="D84" s="34">
        <v>1</v>
      </c>
      <c r="E84" s="35">
        <v>64000</v>
      </c>
      <c r="F84" s="36"/>
      <c r="G84" s="131"/>
    </row>
    <row r="85" spans="1:7" ht="36.950000000000003" customHeight="1">
      <c r="A85" s="85">
        <v>31</v>
      </c>
      <c r="B85" s="81" t="s">
        <v>296</v>
      </c>
      <c r="C85" s="79" t="s">
        <v>237</v>
      </c>
      <c r="D85" s="34">
        <v>1</v>
      </c>
      <c r="E85" s="35">
        <v>64000</v>
      </c>
      <c r="F85" s="36"/>
      <c r="G85" s="131"/>
    </row>
    <row r="86" spans="1:7" ht="36.950000000000003" customHeight="1">
      <c r="A86" s="85">
        <v>32</v>
      </c>
      <c r="B86" s="81" t="s">
        <v>297</v>
      </c>
      <c r="C86" s="79" t="s">
        <v>237</v>
      </c>
      <c r="D86" s="34">
        <v>1</v>
      </c>
      <c r="E86" s="35">
        <v>64000</v>
      </c>
      <c r="F86" s="36"/>
      <c r="G86" s="131"/>
    </row>
    <row r="87" spans="1:7" ht="36.950000000000003" customHeight="1">
      <c r="A87" s="85">
        <v>33</v>
      </c>
      <c r="B87" s="81" t="s">
        <v>298</v>
      </c>
      <c r="C87" s="79" t="s">
        <v>237</v>
      </c>
      <c r="D87" s="34">
        <v>1</v>
      </c>
      <c r="E87" s="35">
        <v>64000</v>
      </c>
      <c r="F87" s="36"/>
      <c r="G87" s="131"/>
    </row>
    <row r="88" spans="1:7" ht="36.950000000000003" customHeight="1">
      <c r="A88" s="85">
        <v>34</v>
      </c>
      <c r="B88" s="81" t="s">
        <v>299</v>
      </c>
      <c r="C88" s="79" t="s">
        <v>237</v>
      </c>
      <c r="D88" s="34">
        <v>1</v>
      </c>
      <c r="E88" s="35">
        <v>64000</v>
      </c>
      <c r="F88" s="36"/>
      <c r="G88" s="131"/>
    </row>
    <row r="89" spans="1:7" ht="36.950000000000003" customHeight="1">
      <c r="A89" s="85">
        <v>35</v>
      </c>
      <c r="B89" s="81" t="s">
        <v>300</v>
      </c>
      <c r="C89" s="79" t="s">
        <v>237</v>
      </c>
      <c r="D89" s="34">
        <v>1</v>
      </c>
      <c r="E89" s="35">
        <v>64000</v>
      </c>
      <c r="F89" s="36"/>
      <c r="G89" s="131"/>
    </row>
    <row r="90" spans="1:7" ht="36.950000000000003" customHeight="1">
      <c r="A90" s="85">
        <v>36</v>
      </c>
      <c r="B90" s="81" t="s">
        <v>288</v>
      </c>
      <c r="C90" s="79" t="s">
        <v>301</v>
      </c>
      <c r="D90" s="34">
        <v>1</v>
      </c>
      <c r="E90" s="35">
        <v>70000</v>
      </c>
      <c r="F90" s="36"/>
      <c r="G90" s="131"/>
    </row>
    <row r="91" spans="1:7" ht="36.950000000000003" customHeight="1">
      <c r="A91" s="85">
        <v>37</v>
      </c>
      <c r="B91" s="81" t="s">
        <v>302</v>
      </c>
      <c r="C91" s="79" t="s">
        <v>301</v>
      </c>
      <c r="D91" s="34">
        <v>1</v>
      </c>
      <c r="E91" s="35">
        <v>70000</v>
      </c>
      <c r="F91" s="36"/>
      <c r="G91" s="131"/>
    </row>
    <row r="92" spans="1:7" ht="36.950000000000003" customHeight="1">
      <c r="A92" s="85">
        <v>38</v>
      </c>
      <c r="B92" s="81" t="s">
        <v>303</v>
      </c>
      <c r="C92" s="79" t="s">
        <v>301</v>
      </c>
      <c r="D92" s="34">
        <v>1</v>
      </c>
      <c r="E92" s="35">
        <v>70000</v>
      </c>
      <c r="F92" s="36"/>
      <c r="G92" s="131"/>
    </row>
    <row r="93" spans="1:7" ht="36.950000000000003" customHeight="1">
      <c r="A93" s="87"/>
      <c r="B93" s="89" t="s">
        <v>206</v>
      </c>
      <c r="C93" s="71"/>
      <c r="D93" s="130"/>
      <c r="E93" s="84"/>
      <c r="F93" s="74"/>
      <c r="G93" s="131"/>
    </row>
    <row r="94" spans="1:7" ht="36.950000000000003" customHeight="1">
      <c r="A94" s="85">
        <v>39</v>
      </c>
      <c r="B94" s="81" t="s">
        <v>304</v>
      </c>
      <c r="C94" s="79" t="s">
        <v>305</v>
      </c>
      <c r="D94" s="34">
        <v>1</v>
      </c>
      <c r="E94" s="35">
        <v>210000</v>
      </c>
      <c r="F94" s="36"/>
      <c r="G94" s="131"/>
    </row>
    <row r="95" spans="1:7" ht="36.950000000000003" customHeight="1">
      <c r="A95" s="85">
        <v>40</v>
      </c>
      <c r="B95" s="81" t="s">
        <v>306</v>
      </c>
      <c r="C95" s="79" t="s">
        <v>305</v>
      </c>
      <c r="D95" s="34">
        <v>1</v>
      </c>
      <c r="E95" s="35">
        <v>20000</v>
      </c>
      <c r="F95" s="36"/>
      <c r="G95" s="131"/>
    </row>
    <row r="96" spans="1:7" ht="36.950000000000003" customHeight="1">
      <c r="A96" s="85">
        <v>41</v>
      </c>
      <c r="B96" s="81" t="s">
        <v>307</v>
      </c>
      <c r="C96" s="79" t="s">
        <v>154</v>
      </c>
      <c r="D96" s="34">
        <v>1</v>
      </c>
      <c r="E96" s="35">
        <v>250000</v>
      </c>
      <c r="F96" s="36"/>
      <c r="G96" s="131"/>
    </row>
    <row r="97" spans="1:7" ht="36.950000000000003" customHeight="1">
      <c r="A97" s="85">
        <v>42</v>
      </c>
      <c r="B97" s="81" t="s">
        <v>308</v>
      </c>
      <c r="C97" s="79" t="s">
        <v>305</v>
      </c>
      <c r="D97" s="34">
        <v>1</v>
      </c>
      <c r="E97" s="35">
        <v>50000</v>
      </c>
      <c r="F97" s="36"/>
      <c r="G97" s="131"/>
    </row>
    <row r="98" spans="1:7" ht="36.950000000000003" customHeight="1">
      <c r="A98" s="85">
        <v>43</v>
      </c>
      <c r="B98" s="81" t="s">
        <v>309</v>
      </c>
      <c r="C98" s="79" t="s">
        <v>305</v>
      </c>
      <c r="D98" s="34">
        <v>1</v>
      </c>
      <c r="E98" s="35">
        <v>210000</v>
      </c>
      <c r="F98" s="36"/>
      <c r="G98" s="131"/>
    </row>
    <row r="99" spans="1:7" ht="36.950000000000003" customHeight="1">
      <c r="A99" s="85">
        <v>44</v>
      </c>
      <c r="B99" s="81" t="s">
        <v>310</v>
      </c>
      <c r="C99" s="79" t="s">
        <v>305</v>
      </c>
      <c r="D99" s="34">
        <v>1</v>
      </c>
      <c r="E99" s="35">
        <v>89600</v>
      </c>
      <c r="F99" s="36"/>
      <c r="G99" s="131"/>
    </row>
    <row r="100" spans="1:7" ht="36.950000000000003" customHeight="1">
      <c r="A100" s="85">
        <v>45</v>
      </c>
      <c r="B100" s="81" t="s">
        <v>261</v>
      </c>
      <c r="C100" s="85" t="s">
        <v>8</v>
      </c>
      <c r="D100" s="34">
        <v>1</v>
      </c>
      <c r="E100" s="35">
        <v>3000000</v>
      </c>
      <c r="F100" s="36"/>
      <c r="G100" s="131"/>
    </row>
    <row r="101" spans="1:7" s="118" customFormat="1" ht="36.950000000000003" customHeight="1">
      <c r="A101" s="116" t="s">
        <v>30</v>
      </c>
      <c r="B101" s="117" t="s">
        <v>311</v>
      </c>
      <c r="C101" s="117"/>
      <c r="D101" s="52"/>
      <c r="E101" s="119"/>
      <c r="F101" s="60">
        <f>E102+E103+E104+E105+E106+E107+E108+E109+E110+E111+E112+E113+E114+E115+E117+E118+E119+E120+E121+E123+E124+E125+E126+E127+E128+E129</f>
        <v>6482000</v>
      </c>
      <c r="G101" s="129"/>
    </row>
    <row r="102" spans="1:7" ht="36.950000000000003" customHeight="1">
      <c r="A102" s="85">
        <v>1</v>
      </c>
      <c r="B102" s="90" t="s">
        <v>312</v>
      </c>
      <c r="C102" s="85" t="s">
        <v>237</v>
      </c>
      <c r="D102" s="34">
        <v>1</v>
      </c>
      <c r="E102" s="35">
        <v>48000</v>
      </c>
      <c r="F102" s="36"/>
      <c r="G102" s="131"/>
    </row>
    <row r="103" spans="1:7" ht="36.950000000000003" customHeight="1">
      <c r="A103" s="85">
        <v>2</v>
      </c>
      <c r="B103" s="90" t="s">
        <v>313</v>
      </c>
      <c r="C103" s="85" t="s">
        <v>237</v>
      </c>
      <c r="D103" s="34">
        <v>1</v>
      </c>
      <c r="E103" s="35">
        <v>48000</v>
      </c>
      <c r="F103" s="36"/>
      <c r="G103" s="131"/>
    </row>
    <row r="104" spans="1:7" ht="36.950000000000003" customHeight="1">
      <c r="A104" s="85">
        <v>3</v>
      </c>
      <c r="B104" s="90" t="s">
        <v>314</v>
      </c>
      <c r="C104" s="85" t="s">
        <v>237</v>
      </c>
      <c r="D104" s="34">
        <v>1</v>
      </c>
      <c r="E104" s="35">
        <v>48000</v>
      </c>
      <c r="F104" s="36"/>
      <c r="G104" s="131"/>
    </row>
    <row r="105" spans="1:7" ht="36.950000000000003" customHeight="1">
      <c r="A105" s="85">
        <v>4</v>
      </c>
      <c r="B105" s="90" t="s">
        <v>315</v>
      </c>
      <c r="C105" s="85" t="s">
        <v>237</v>
      </c>
      <c r="D105" s="34">
        <v>1</v>
      </c>
      <c r="E105" s="35">
        <v>48000</v>
      </c>
      <c r="F105" s="36"/>
      <c r="G105" s="131"/>
    </row>
    <row r="106" spans="1:7" ht="36.950000000000003" customHeight="1">
      <c r="A106" s="85">
        <v>5</v>
      </c>
      <c r="B106" s="90" t="s">
        <v>316</v>
      </c>
      <c r="C106" s="85" t="s">
        <v>237</v>
      </c>
      <c r="D106" s="34">
        <v>1</v>
      </c>
      <c r="E106" s="35">
        <v>48000</v>
      </c>
      <c r="F106" s="36"/>
      <c r="G106" s="131"/>
    </row>
    <row r="107" spans="1:7" ht="36.950000000000003" customHeight="1">
      <c r="A107" s="85">
        <v>6</v>
      </c>
      <c r="B107" s="90" t="s">
        <v>317</v>
      </c>
      <c r="C107" s="85" t="s">
        <v>237</v>
      </c>
      <c r="D107" s="34">
        <v>1</v>
      </c>
      <c r="E107" s="35">
        <v>48000</v>
      </c>
      <c r="F107" s="36"/>
      <c r="G107" s="131"/>
    </row>
    <row r="108" spans="1:7" ht="36.950000000000003" customHeight="1">
      <c r="A108" s="85">
        <v>7</v>
      </c>
      <c r="B108" s="90" t="s">
        <v>318</v>
      </c>
      <c r="C108" s="85" t="s">
        <v>237</v>
      </c>
      <c r="D108" s="34">
        <v>1</v>
      </c>
      <c r="E108" s="35">
        <v>48000</v>
      </c>
      <c r="F108" s="36"/>
      <c r="G108" s="131"/>
    </row>
    <row r="109" spans="1:7" ht="36.950000000000003" customHeight="1">
      <c r="A109" s="85">
        <v>8</v>
      </c>
      <c r="B109" s="90" t="s">
        <v>319</v>
      </c>
      <c r="C109" s="85" t="s">
        <v>237</v>
      </c>
      <c r="D109" s="34">
        <v>1</v>
      </c>
      <c r="E109" s="35">
        <v>48000</v>
      </c>
      <c r="F109" s="36"/>
      <c r="G109" s="131"/>
    </row>
    <row r="110" spans="1:7" ht="36.950000000000003" customHeight="1">
      <c r="A110" s="85">
        <v>9</v>
      </c>
      <c r="B110" s="90" t="s">
        <v>320</v>
      </c>
      <c r="C110" s="85" t="s">
        <v>237</v>
      </c>
      <c r="D110" s="34">
        <v>1</v>
      </c>
      <c r="E110" s="35">
        <v>48000</v>
      </c>
      <c r="F110" s="36"/>
      <c r="G110" s="131"/>
    </row>
    <row r="111" spans="1:7" ht="36.950000000000003" customHeight="1">
      <c r="A111" s="85">
        <v>10</v>
      </c>
      <c r="B111" s="78" t="s">
        <v>321</v>
      </c>
      <c r="C111" s="85" t="s">
        <v>237</v>
      </c>
      <c r="D111" s="34">
        <v>1</v>
      </c>
      <c r="E111" s="35">
        <v>48000</v>
      </c>
      <c r="F111" s="36"/>
      <c r="G111" s="131"/>
    </row>
    <row r="112" spans="1:7" ht="36.950000000000003" customHeight="1">
      <c r="A112" s="85">
        <v>11</v>
      </c>
      <c r="B112" s="86" t="s">
        <v>322</v>
      </c>
      <c r="C112" s="85" t="s">
        <v>237</v>
      </c>
      <c r="D112" s="34">
        <v>1</v>
      </c>
      <c r="E112" s="35">
        <v>48000</v>
      </c>
      <c r="F112" s="36"/>
      <c r="G112" s="131"/>
    </row>
    <row r="113" spans="1:7" ht="36.950000000000003" customHeight="1">
      <c r="A113" s="85">
        <v>12</v>
      </c>
      <c r="B113" s="82" t="s">
        <v>323</v>
      </c>
      <c r="C113" s="85" t="s">
        <v>237</v>
      </c>
      <c r="D113" s="34">
        <v>1</v>
      </c>
      <c r="E113" s="35">
        <v>48000</v>
      </c>
      <c r="F113" s="36"/>
      <c r="G113" s="131"/>
    </row>
    <row r="114" spans="1:7" ht="36.950000000000003" customHeight="1">
      <c r="A114" s="85">
        <v>13</v>
      </c>
      <c r="B114" s="82" t="s">
        <v>324</v>
      </c>
      <c r="C114" s="85" t="s">
        <v>237</v>
      </c>
      <c r="D114" s="34">
        <v>1</v>
      </c>
      <c r="E114" s="35">
        <v>48000</v>
      </c>
      <c r="F114" s="36"/>
      <c r="G114" s="131"/>
    </row>
    <row r="115" spans="1:7" ht="36.950000000000003" customHeight="1">
      <c r="A115" s="85">
        <v>14</v>
      </c>
      <c r="B115" s="82" t="s">
        <v>325</v>
      </c>
      <c r="C115" s="85" t="s">
        <v>237</v>
      </c>
      <c r="D115" s="34">
        <v>1</v>
      </c>
      <c r="E115" s="35">
        <v>48000</v>
      </c>
      <c r="F115" s="36"/>
      <c r="G115" s="131"/>
    </row>
    <row r="116" spans="1:7" ht="36.950000000000003" customHeight="1">
      <c r="A116" s="91"/>
      <c r="B116" s="92" t="s">
        <v>326</v>
      </c>
      <c r="C116" s="71"/>
      <c r="D116" s="130"/>
      <c r="E116" s="84"/>
      <c r="F116" s="74"/>
      <c r="G116" s="131"/>
    </row>
    <row r="117" spans="1:7" ht="36.950000000000003" customHeight="1">
      <c r="A117" s="85">
        <v>15</v>
      </c>
      <c r="B117" s="90" t="s">
        <v>327</v>
      </c>
      <c r="C117" s="85" t="s">
        <v>328</v>
      </c>
      <c r="D117" s="34">
        <v>1</v>
      </c>
      <c r="E117" s="35">
        <v>200000</v>
      </c>
      <c r="F117" s="36"/>
      <c r="G117" s="131"/>
    </row>
    <row r="118" spans="1:7" ht="36.950000000000003" customHeight="1">
      <c r="A118" s="85">
        <v>16</v>
      </c>
      <c r="B118" s="90" t="s">
        <v>329</v>
      </c>
      <c r="C118" s="85" t="s">
        <v>328</v>
      </c>
      <c r="D118" s="34">
        <v>1</v>
      </c>
      <c r="E118" s="35">
        <v>200000</v>
      </c>
      <c r="F118" s="36"/>
      <c r="G118" s="131"/>
    </row>
    <row r="119" spans="1:7" ht="36.950000000000003" customHeight="1">
      <c r="A119" s="85">
        <v>17</v>
      </c>
      <c r="B119" s="90" t="s">
        <v>330</v>
      </c>
      <c r="C119" s="85" t="s">
        <v>328</v>
      </c>
      <c r="D119" s="34">
        <v>1</v>
      </c>
      <c r="E119" s="35">
        <v>200000</v>
      </c>
      <c r="F119" s="36"/>
      <c r="G119" s="131"/>
    </row>
    <row r="120" spans="1:7" ht="36.950000000000003" customHeight="1">
      <c r="A120" s="85">
        <v>18</v>
      </c>
      <c r="B120" s="90" t="s">
        <v>331</v>
      </c>
      <c r="C120" s="85" t="s">
        <v>328</v>
      </c>
      <c r="D120" s="34">
        <v>1</v>
      </c>
      <c r="E120" s="35">
        <v>200000</v>
      </c>
      <c r="F120" s="36"/>
      <c r="G120" s="131"/>
    </row>
    <row r="121" spans="1:7" ht="36.950000000000003" customHeight="1">
      <c r="A121" s="85">
        <v>19</v>
      </c>
      <c r="B121" s="90" t="s">
        <v>332</v>
      </c>
      <c r="C121" s="85" t="s">
        <v>328</v>
      </c>
      <c r="D121" s="34">
        <v>1</v>
      </c>
      <c r="E121" s="35">
        <v>200000</v>
      </c>
      <c r="F121" s="36"/>
      <c r="G121" s="131"/>
    </row>
    <row r="122" spans="1:7" ht="36.950000000000003" customHeight="1">
      <c r="A122" s="87"/>
      <c r="B122" s="93" t="s">
        <v>333</v>
      </c>
      <c r="C122" s="93"/>
      <c r="D122" s="130"/>
      <c r="E122" s="84"/>
      <c r="F122" s="74"/>
      <c r="G122" s="131"/>
    </row>
    <row r="123" spans="1:7" ht="36.950000000000003" customHeight="1">
      <c r="A123" s="85">
        <v>20</v>
      </c>
      <c r="B123" s="81" t="s">
        <v>334</v>
      </c>
      <c r="C123" s="79" t="s">
        <v>8</v>
      </c>
      <c r="D123" s="34">
        <v>1</v>
      </c>
      <c r="E123" s="35">
        <v>2000000</v>
      </c>
      <c r="F123" s="36"/>
      <c r="G123" s="131"/>
    </row>
    <row r="124" spans="1:7" ht="36.950000000000003" customHeight="1">
      <c r="A124" s="85">
        <v>21</v>
      </c>
      <c r="B124" s="81" t="s">
        <v>335</v>
      </c>
      <c r="C124" s="79" t="s">
        <v>8</v>
      </c>
      <c r="D124" s="34">
        <v>1</v>
      </c>
      <c r="E124" s="35">
        <v>170000</v>
      </c>
      <c r="F124" s="36"/>
      <c r="G124" s="131"/>
    </row>
    <row r="125" spans="1:7" ht="36.950000000000003" customHeight="1">
      <c r="A125" s="85">
        <v>22</v>
      </c>
      <c r="B125" s="81" t="s">
        <v>336</v>
      </c>
      <c r="C125" s="79" t="s">
        <v>154</v>
      </c>
      <c r="D125" s="34">
        <v>1</v>
      </c>
      <c r="E125" s="35">
        <v>340000</v>
      </c>
      <c r="F125" s="36"/>
      <c r="G125" s="131"/>
    </row>
    <row r="126" spans="1:7" ht="36.950000000000003" customHeight="1">
      <c r="A126" s="79">
        <v>23</v>
      </c>
      <c r="B126" s="81" t="s">
        <v>337</v>
      </c>
      <c r="C126" s="79" t="s">
        <v>338</v>
      </c>
      <c r="D126" s="34">
        <v>1</v>
      </c>
      <c r="E126" s="35">
        <v>800000</v>
      </c>
      <c r="F126" s="36"/>
      <c r="G126" s="131"/>
    </row>
    <row r="127" spans="1:7" ht="36.950000000000003" customHeight="1">
      <c r="A127" s="79">
        <v>24</v>
      </c>
      <c r="B127" s="81" t="s">
        <v>339</v>
      </c>
      <c r="C127" s="79" t="s">
        <v>338</v>
      </c>
      <c r="D127" s="34">
        <v>1</v>
      </c>
      <c r="E127" s="35">
        <v>800000</v>
      </c>
      <c r="F127" s="36"/>
      <c r="G127" s="131"/>
    </row>
    <row r="128" spans="1:7" ht="36.950000000000003" customHeight="1">
      <c r="A128" s="79">
        <v>25</v>
      </c>
      <c r="B128" s="81" t="s">
        <v>340</v>
      </c>
      <c r="C128" s="79" t="s">
        <v>203</v>
      </c>
      <c r="D128" s="34">
        <v>1</v>
      </c>
      <c r="E128" s="35">
        <v>300000</v>
      </c>
      <c r="F128" s="36"/>
      <c r="G128" s="131"/>
    </row>
    <row r="129" spans="1:7" ht="36.950000000000003" customHeight="1">
      <c r="A129" s="79">
        <v>26</v>
      </c>
      <c r="B129" s="81" t="s">
        <v>341</v>
      </c>
      <c r="C129" s="79" t="s">
        <v>338</v>
      </c>
      <c r="D129" s="34">
        <v>1</v>
      </c>
      <c r="E129" s="35">
        <v>400000</v>
      </c>
      <c r="F129" s="36"/>
      <c r="G129" s="131"/>
    </row>
    <row r="130" spans="1:7" s="118" customFormat="1" ht="49.5">
      <c r="A130" s="116" t="s">
        <v>30</v>
      </c>
      <c r="B130" s="50" t="s">
        <v>342</v>
      </c>
      <c r="C130" s="50"/>
      <c r="D130" s="132"/>
      <c r="E130" s="53"/>
      <c r="F130" s="60">
        <f>E131+E132+E133+E134+E135+E136+E137+E138+E139</f>
        <v>71000000</v>
      </c>
      <c r="G130" s="129"/>
    </row>
    <row r="131" spans="1:7" ht="36.950000000000003" customHeight="1">
      <c r="A131" s="79">
        <v>27</v>
      </c>
      <c r="B131" s="81" t="s">
        <v>343</v>
      </c>
      <c r="C131" s="79" t="s">
        <v>203</v>
      </c>
      <c r="D131" s="34">
        <v>1</v>
      </c>
      <c r="E131" s="35">
        <v>400000</v>
      </c>
      <c r="F131" s="36"/>
      <c r="G131" s="131"/>
    </row>
    <row r="132" spans="1:7" ht="36.950000000000003" customHeight="1">
      <c r="A132" s="79">
        <v>28</v>
      </c>
      <c r="B132" s="81" t="s">
        <v>344</v>
      </c>
      <c r="C132" s="79" t="s">
        <v>203</v>
      </c>
      <c r="D132" s="34">
        <v>1</v>
      </c>
      <c r="E132" s="35">
        <v>3800000</v>
      </c>
      <c r="F132" s="36"/>
      <c r="G132" s="131"/>
    </row>
    <row r="133" spans="1:7" ht="36.950000000000003" customHeight="1">
      <c r="A133" s="79">
        <v>29</v>
      </c>
      <c r="B133" s="81" t="s">
        <v>345</v>
      </c>
      <c r="C133" s="79" t="s">
        <v>203</v>
      </c>
      <c r="D133" s="34">
        <v>1</v>
      </c>
      <c r="E133" s="35">
        <v>6000000</v>
      </c>
      <c r="F133" s="36"/>
      <c r="G133" s="131"/>
    </row>
    <row r="134" spans="1:7" ht="36.950000000000003" customHeight="1">
      <c r="A134" s="79">
        <v>30</v>
      </c>
      <c r="B134" s="81" t="s">
        <v>346</v>
      </c>
      <c r="C134" s="79" t="s">
        <v>203</v>
      </c>
      <c r="D134" s="34">
        <v>1</v>
      </c>
      <c r="E134" s="35">
        <v>2500000</v>
      </c>
      <c r="F134" s="36"/>
      <c r="G134" s="131"/>
    </row>
    <row r="135" spans="1:7" ht="36.950000000000003" customHeight="1">
      <c r="A135" s="79">
        <v>31</v>
      </c>
      <c r="B135" s="81" t="s">
        <v>347</v>
      </c>
      <c r="C135" s="79" t="s">
        <v>203</v>
      </c>
      <c r="D135" s="34">
        <v>1</v>
      </c>
      <c r="E135" s="35">
        <v>1300000</v>
      </c>
      <c r="F135" s="36"/>
      <c r="G135" s="131"/>
    </row>
    <row r="136" spans="1:7" ht="36.950000000000003" customHeight="1">
      <c r="A136" s="79">
        <v>32</v>
      </c>
      <c r="B136" s="81" t="s">
        <v>348</v>
      </c>
      <c r="C136" s="79" t="s">
        <v>203</v>
      </c>
      <c r="D136" s="34">
        <v>1</v>
      </c>
      <c r="E136" s="35">
        <v>10000000</v>
      </c>
      <c r="F136" s="36"/>
      <c r="G136" s="131"/>
    </row>
    <row r="137" spans="1:7" ht="36.950000000000003" customHeight="1">
      <c r="A137" s="79">
        <v>33</v>
      </c>
      <c r="B137" s="81" t="s">
        <v>349</v>
      </c>
      <c r="C137" s="79" t="s">
        <v>203</v>
      </c>
      <c r="D137" s="34">
        <v>1</v>
      </c>
      <c r="E137" s="35">
        <v>25000000</v>
      </c>
      <c r="F137" s="36"/>
      <c r="G137" s="131"/>
    </row>
    <row r="138" spans="1:7" ht="36.950000000000003" customHeight="1">
      <c r="A138" s="79">
        <v>34</v>
      </c>
      <c r="B138" s="81" t="s">
        <v>350</v>
      </c>
      <c r="C138" s="79" t="s">
        <v>203</v>
      </c>
      <c r="D138" s="34">
        <v>1</v>
      </c>
      <c r="E138" s="35">
        <v>7000000</v>
      </c>
      <c r="F138" s="36"/>
      <c r="G138" s="131"/>
    </row>
    <row r="139" spans="1:7" ht="36.950000000000003" customHeight="1">
      <c r="A139" s="79">
        <v>35</v>
      </c>
      <c r="B139" s="81" t="s">
        <v>351</v>
      </c>
      <c r="C139" s="79" t="s">
        <v>203</v>
      </c>
      <c r="D139" s="34">
        <v>1</v>
      </c>
      <c r="E139" s="35">
        <v>15000000</v>
      </c>
      <c r="F139" s="36"/>
      <c r="G139" s="131"/>
    </row>
    <row r="140" spans="1:7" s="118" customFormat="1" ht="36.950000000000003" customHeight="1">
      <c r="A140" s="116" t="s">
        <v>38</v>
      </c>
      <c r="B140" s="117" t="s">
        <v>352</v>
      </c>
      <c r="C140" s="117"/>
      <c r="D140" s="52"/>
      <c r="E140" s="119"/>
      <c r="F140" s="60">
        <f>E141+E142+E143+E144+E145+E146+E147+E148+E149+E150+E151+E152+E154+E155+E156</f>
        <v>5308000</v>
      </c>
      <c r="G140" s="129"/>
    </row>
    <row r="141" spans="1:7" ht="36.950000000000003" customHeight="1">
      <c r="A141" s="79">
        <v>1</v>
      </c>
      <c r="B141" s="82" t="s">
        <v>353</v>
      </c>
      <c r="C141" s="79" t="s">
        <v>8</v>
      </c>
      <c r="D141" s="34">
        <v>1</v>
      </c>
      <c r="E141" s="35">
        <v>192000</v>
      </c>
      <c r="F141" s="36"/>
      <c r="G141" s="131"/>
    </row>
    <row r="142" spans="1:7" ht="49.5">
      <c r="A142" s="79">
        <v>2</v>
      </c>
      <c r="B142" s="82" t="s">
        <v>354</v>
      </c>
      <c r="C142" s="79" t="s">
        <v>8</v>
      </c>
      <c r="D142" s="34">
        <v>1</v>
      </c>
      <c r="E142" s="35">
        <v>320000</v>
      </c>
      <c r="F142" s="36"/>
      <c r="G142" s="131"/>
    </row>
    <row r="143" spans="1:7" ht="33">
      <c r="A143" s="79">
        <v>3</v>
      </c>
      <c r="B143" s="82" t="s">
        <v>355</v>
      </c>
      <c r="C143" s="79" t="s">
        <v>8</v>
      </c>
      <c r="D143" s="34">
        <v>1</v>
      </c>
      <c r="E143" s="35">
        <v>192000</v>
      </c>
      <c r="F143" s="36"/>
      <c r="G143" s="131"/>
    </row>
    <row r="144" spans="1:7" ht="36.950000000000003" customHeight="1">
      <c r="A144" s="79">
        <v>4</v>
      </c>
      <c r="B144" s="82" t="s">
        <v>356</v>
      </c>
      <c r="C144" s="79" t="s">
        <v>8</v>
      </c>
      <c r="D144" s="34">
        <v>1</v>
      </c>
      <c r="E144" s="35">
        <v>200000</v>
      </c>
      <c r="F144" s="36"/>
      <c r="G144" s="131"/>
    </row>
    <row r="145" spans="1:7" ht="36.950000000000003" customHeight="1">
      <c r="A145" s="79">
        <v>5</v>
      </c>
      <c r="B145" s="90" t="s">
        <v>357</v>
      </c>
      <c r="C145" s="79" t="s">
        <v>8</v>
      </c>
      <c r="D145" s="34">
        <v>1</v>
      </c>
      <c r="E145" s="35">
        <v>200000</v>
      </c>
      <c r="F145" s="36"/>
      <c r="G145" s="131"/>
    </row>
    <row r="146" spans="1:7" ht="36.950000000000003" customHeight="1">
      <c r="A146" s="79">
        <v>6</v>
      </c>
      <c r="B146" s="90" t="s">
        <v>358</v>
      </c>
      <c r="C146" s="79" t="s">
        <v>8</v>
      </c>
      <c r="D146" s="34">
        <v>1</v>
      </c>
      <c r="E146" s="35">
        <v>200000</v>
      </c>
      <c r="F146" s="36"/>
      <c r="G146" s="131"/>
    </row>
    <row r="147" spans="1:7" ht="33">
      <c r="A147" s="79">
        <v>7</v>
      </c>
      <c r="B147" s="90" t="s">
        <v>359</v>
      </c>
      <c r="C147" s="79" t="s">
        <v>8</v>
      </c>
      <c r="D147" s="34">
        <v>1</v>
      </c>
      <c r="E147" s="35">
        <v>256000</v>
      </c>
      <c r="F147" s="36"/>
      <c r="G147" s="131"/>
    </row>
    <row r="148" spans="1:7" ht="36.950000000000003" customHeight="1">
      <c r="A148" s="79">
        <v>8</v>
      </c>
      <c r="B148" s="90" t="s">
        <v>360</v>
      </c>
      <c r="C148" s="79" t="s">
        <v>8</v>
      </c>
      <c r="D148" s="34">
        <v>1</v>
      </c>
      <c r="E148" s="35">
        <v>200000</v>
      </c>
      <c r="F148" s="36"/>
      <c r="G148" s="131"/>
    </row>
    <row r="149" spans="1:7" ht="36.950000000000003" customHeight="1">
      <c r="A149" s="79">
        <v>9</v>
      </c>
      <c r="B149" s="90" t="s">
        <v>361</v>
      </c>
      <c r="C149" s="79" t="s">
        <v>8</v>
      </c>
      <c r="D149" s="34">
        <v>1</v>
      </c>
      <c r="E149" s="35">
        <v>128000</v>
      </c>
      <c r="F149" s="36"/>
      <c r="G149" s="131"/>
    </row>
    <row r="150" spans="1:7" ht="36.950000000000003" customHeight="1">
      <c r="A150" s="79">
        <v>10</v>
      </c>
      <c r="B150" s="90" t="s">
        <v>362</v>
      </c>
      <c r="C150" s="79" t="s">
        <v>8</v>
      </c>
      <c r="D150" s="34">
        <v>1</v>
      </c>
      <c r="E150" s="35">
        <v>64000</v>
      </c>
      <c r="F150" s="36"/>
      <c r="G150" s="131"/>
    </row>
    <row r="151" spans="1:7" ht="36.950000000000003" customHeight="1">
      <c r="A151" s="79">
        <v>11</v>
      </c>
      <c r="B151" s="90" t="s">
        <v>363</v>
      </c>
      <c r="C151" s="79" t="s">
        <v>8</v>
      </c>
      <c r="D151" s="34">
        <v>1</v>
      </c>
      <c r="E151" s="35">
        <v>200000</v>
      </c>
      <c r="F151" s="36"/>
      <c r="G151" s="131"/>
    </row>
    <row r="152" spans="1:7" ht="36.950000000000003" customHeight="1">
      <c r="A152" s="79">
        <v>12</v>
      </c>
      <c r="B152" s="90" t="s">
        <v>364</v>
      </c>
      <c r="C152" s="79" t="s">
        <v>8</v>
      </c>
      <c r="D152" s="34">
        <v>1</v>
      </c>
      <c r="E152" s="35">
        <v>256000</v>
      </c>
      <c r="F152" s="36"/>
      <c r="G152" s="131"/>
    </row>
    <row r="153" spans="1:7" ht="36.950000000000003" customHeight="1">
      <c r="A153" s="95"/>
      <c r="B153" s="96" t="s">
        <v>365</v>
      </c>
      <c r="C153" s="75"/>
      <c r="D153" s="130"/>
      <c r="E153" s="84"/>
      <c r="F153" s="74"/>
      <c r="G153" s="131"/>
    </row>
    <row r="154" spans="1:7" ht="36.950000000000003" customHeight="1">
      <c r="A154" s="85">
        <v>13</v>
      </c>
      <c r="B154" s="90" t="s">
        <v>366</v>
      </c>
      <c r="C154" s="79" t="s">
        <v>8</v>
      </c>
      <c r="D154" s="34">
        <v>1</v>
      </c>
      <c r="E154" s="35">
        <v>800000</v>
      </c>
      <c r="F154" s="36"/>
      <c r="G154" s="131"/>
    </row>
    <row r="155" spans="1:7" ht="36.950000000000003" customHeight="1">
      <c r="A155" s="85">
        <v>14</v>
      </c>
      <c r="B155" s="82" t="s">
        <v>367</v>
      </c>
      <c r="C155" s="79" t="s">
        <v>8</v>
      </c>
      <c r="D155" s="34">
        <v>1</v>
      </c>
      <c r="E155" s="35">
        <v>1900000</v>
      </c>
      <c r="F155" s="36"/>
      <c r="G155" s="131"/>
    </row>
    <row r="156" spans="1:7" ht="36.950000000000003" customHeight="1">
      <c r="A156" s="85">
        <v>15</v>
      </c>
      <c r="B156" s="82" t="s">
        <v>368</v>
      </c>
      <c r="C156" s="79" t="s">
        <v>8</v>
      </c>
      <c r="D156" s="34">
        <v>1</v>
      </c>
      <c r="E156" s="35">
        <v>200000</v>
      </c>
      <c r="F156" s="36"/>
      <c r="G156" s="131"/>
    </row>
    <row r="157" spans="1:7" s="118" customFormat="1" ht="36.950000000000003" customHeight="1">
      <c r="A157" s="49" t="s">
        <v>47</v>
      </c>
      <c r="B157" s="50" t="s">
        <v>369</v>
      </c>
      <c r="C157" s="50"/>
      <c r="D157" s="52"/>
      <c r="E157" s="119"/>
      <c r="F157" s="60">
        <f>E158+E159+E160+E162+E163+E164</f>
        <v>3253600</v>
      </c>
      <c r="G157" s="129"/>
    </row>
    <row r="158" spans="1:7" ht="36.950000000000003" customHeight="1">
      <c r="A158" s="85">
        <v>1</v>
      </c>
      <c r="B158" s="78" t="s">
        <v>370</v>
      </c>
      <c r="C158" s="79" t="s">
        <v>203</v>
      </c>
      <c r="D158" s="34">
        <v>1</v>
      </c>
      <c r="E158" s="35">
        <v>153600</v>
      </c>
      <c r="F158" s="36"/>
      <c r="G158" s="131"/>
    </row>
    <row r="159" spans="1:7" ht="36.950000000000003" customHeight="1">
      <c r="A159" s="85">
        <v>2</v>
      </c>
      <c r="B159" s="78" t="s">
        <v>371</v>
      </c>
      <c r="C159" s="79" t="s">
        <v>203</v>
      </c>
      <c r="D159" s="34">
        <v>1</v>
      </c>
      <c r="E159" s="35">
        <v>200000</v>
      </c>
      <c r="F159" s="36"/>
      <c r="G159" s="131"/>
    </row>
    <row r="160" spans="1:7" ht="36.950000000000003" customHeight="1">
      <c r="A160" s="85">
        <v>3</v>
      </c>
      <c r="B160" s="78" t="s">
        <v>372</v>
      </c>
      <c r="C160" s="79" t="s">
        <v>203</v>
      </c>
      <c r="D160" s="34">
        <v>1</v>
      </c>
      <c r="E160" s="35">
        <v>200000</v>
      </c>
      <c r="F160" s="36"/>
      <c r="G160" s="131"/>
    </row>
    <row r="161" spans="1:7" ht="36.950000000000003" customHeight="1">
      <c r="A161" s="85">
        <v>4</v>
      </c>
      <c r="B161" s="81" t="s">
        <v>373</v>
      </c>
      <c r="C161" s="97"/>
      <c r="D161" s="133"/>
      <c r="E161" s="35"/>
      <c r="F161" s="36"/>
      <c r="G161" s="131"/>
    </row>
    <row r="162" spans="1:7" ht="36.950000000000003" customHeight="1">
      <c r="A162" s="98"/>
      <c r="B162" s="83" t="s">
        <v>374</v>
      </c>
      <c r="C162" s="85" t="s">
        <v>203</v>
      </c>
      <c r="D162" s="34">
        <v>1</v>
      </c>
      <c r="E162" s="35">
        <v>900000</v>
      </c>
      <c r="F162" s="36"/>
      <c r="G162" s="131"/>
    </row>
    <row r="163" spans="1:7" ht="36.950000000000003" customHeight="1">
      <c r="A163" s="98"/>
      <c r="B163" s="83" t="s">
        <v>375</v>
      </c>
      <c r="C163" s="85" t="s">
        <v>203</v>
      </c>
      <c r="D163" s="34">
        <v>1</v>
      </c>
      <c r="E163" s="35">
        <v>900000</v>
      </c>
      <c r="F163" s="36"/>
      <c r="G163" s="131"/>
    </row>
    <row r="164" spans="1:7" ht="36.950000000000003" customHeight="1">
      <c r="A164" s="98"/>
      <c r="B164" s="83" t="s">
        <v>376</v>
      </c>
      <c r="C164" s="85" t="s">
        <v>203</v>
      </c>
      <c r="D164" s="34">
        <v>1</v>
      </c>
      <c r="E164" s="35">
        <v>900000</v>
      </c>
      <c r="F164" s="36"/>
      <c r="G164" s="131"/>
    </row>
    <row r="165" spans="1:7" s="118" customFormat="1" ht="36.950000000000003" customHeight="1">
      <c r="A165" s="116" t="s">
        <v>71</v>
      </c>
      <c r="B165" s="117" t="s">
        <v>377</v>
      </c>
      <c r="C165" s="117"/>
      <c r="D165" s="52"/>
      <c r="E165" s="119"/>
      <c r="F165" s="60">
        <v>53848000</v>
      </c>
      <c r="G165" s="129"/>
    </row>
    <row r="166" spans="1:7" ht="36.950000000000003" customHeight="1">
      <c r="A166" s="99" t="s">
        <v>97</v>
      </c>
      <c r="B166" s="100" t="s">
        <v>263</v>
      </c>
      <c r="C166" s="99"/>
      <c r="D166" s="16"/>
      <c r="E166" s="29"/>
      <c r="F166" s="14"/>
      <c r="G166" s="131"/>
    </row>
    <row r="167" spans="1:7" ht="36.950000000000003" customHeight="1">
      <c r="A167" s="85">
        <v>1</v>
      </c>
      <c r="B167" s="82" t="s">
        <v>378</v>
      </c>
      <c r="C167" s="85" t="s">
        <v>237</v>
      </c>
      <c r="D167" s="34">
        <v>1</v>
      </c>
      <c r="E167" s="35">
        <v>64000</v>
      </c>
      <c r="F167" s="36"/>
      <c r="G167" s="131"/>
    </row>
    <row r="168" spans="1:7" ht="36.950000000000003" customHeight="1">
      <c r="A168" s="85">
        <v>2</v>
      </c>
      <c r="B168" s="82" t="s">
        <v>379</v>
      </c>
      <c r="C168" s="80" t="s">
        <v>237</v>
      </c>
      <c r="D168" s="34">
        <v>1</v>
      </c>
      <c r="E168" s="35">
        <v>64000</v>
      </c>
      <c r="F168" s="36"/>
      <c r="G168" s="131"/>
    </row>
    <row r="169" spans="1:7" ht="36.950000000000003" customHeight="1">
      <c r="A169" s="80">
        <v>3</v>
      </c>
      <c r="B169" s="82" t="s">
        <v>380</v>
      </c>
      <c r="C169" s="80" t="s">
        <v>237</v>
      </c>
      <c r="D169" s="34">
        <v>1</v>
      </c>
      <c r="E169" s="35">
        <v>64000</v>
      </c>
      <c r="F169" s="36"/>
      <c r="G169" s="131"/>
    </row>
    <row r="170" spans="1:7" ht="36.950000000000003" customHeight="1">
      <c r="A170" s="80">
        <v>4</v>
      </c>
      <c r="B170" s="82" t="s">
        <v>381</v>
      </c>
      <c r="C170" s="80" t="s">
        <v>237</v>
      </c>
      <c r="D170" s="34">
        <v>1</v>
      </c>
      <c r="E170" s="35">
        <v>64000</v>
      </c>
      <c r="F170" s="36"/>
      <c r="G170" s="131"/>
    </row>
    <row r="171" spans="1:7" ht="36.950000000000003" customHeight="1">
      <c r="A171" s="80">
        <v>5</v>
      </c>
      <c r="B171" s="82" t="s">
        <v>382</v>
      </c>
      <c r="C171" s="80" t="s">
        <v>237</v>
      </c>
      <c r="D171" s="34">
        <v>1</v>
      </c>
      <c r="E171" s="35">
        <v>64000</v>
      </c>
      <c r="F171" s="36"/>
      <c r="G171" s="131"/>
    </row>
    <row r="172" spans="1:7" ht="36.950000000000003" customHeight="1">
      <c r="A172" s="80">
        <v>6</v>
      </c>
      <c r="B172" s="82" t="s">
        <v>383</v>
      </c>
      <c r="C172" s="80" t="s">
        <v>237</v>
      </c>
      <c r="D172" s="34">
        <v>1</v>
      </c>
      <c r="E172" s="35">
        <v>64000</v>
      </c>
      <c r="F172" s="36"/>
      <c r="G172" s="131"/>
    </row>
    <row r="173" spans="1:7" ht="36.950000000000003" customHeight="1">
      <c r="A173" s="80">
        <v>7</v>
      </c>
      <c r="B173" s="82" t="s">
        <v>384</v>
      </c>
      <c r="C173" s="80" t="s">
        <v>237</v>
      </c>
      <c r="D173" s="34">
        <v>1</v>
      </c>
      <c r="E173" s="35">
        <v>64000</v>
      </c>
      <c r="F173" s="36"/>
      <c r="G173" s="131"/>
    </row>
    <row r="174" spans="1:7" ht="36.950000000000003" customHeight="1">
      <c r="A174" s="80">
        <v>8</v>
      </c>
      <c r="B174" s="82" t="s">
        <v>385</v>
      </c>
      <c r="C174" s="80" t="s">
        <v>237</v>
      </c>
      <c r="D174" s="34">
        <v>1</v>
      </c>
      <c r="E174" s="35">
        <v>64000</v>
      </c>
      <c r="F174" s="36"/>
      <c r="G174" s="131"/>
    </row>
    <row r="175" spans="1:7" ht="36.950000000000003" customHeight="1">
      <c r="A175" s="85">
        <v>9</v>
      </c>
      <c r="B175" s="82" t="s">
        <v>386</v>
      </c>
      <c r="C175" s="80" t="s">
        <v>237</v>
      </c>
      <c r="D175" s="34">
        <v>1</v>
      </c>
      <c r="E175" s="35">
        <v>64000</v>
      </c>
      <c r="F175" s="36"/>
      <c r="G175" s="131"/>
    </row>
    <row r="176" spans="1:7" ht="36.950000000000003" customHeight="1">
      <c r="A176" s="85">
        <v>10</v>
      </c>
      <c r="B176" s="82" t="s">
        <v>387</v>
      </c>
      <c r="C176" s="80" t="s">
        <v>237</v>
      </c>
      <c r="D176" s="34">
        <v>1</v>
      </c>
      <c r="E176" s="35">
        <v>64000</v>
      </c>
      <c r="F176" s="36"/>
      <c r="G176" s="131"/>
    </row>
    <row r="177" spans="1:7" ht="36.950000000000003" customHeight="1">
      <c r="A177" s="80">
        <v>11</v>
      </c>
      <c r="B177" s="82" t="s">
        <v>388</v>
      </c>
      <c r="C177" s="80" t="s">
        <v>237</v>
      </c>
      <c r="D177" s="34">
        <v>1</v>
      </c>
      <c r="E177" s="35">
        <v>64000</v>
      </c>
      <c r="F177" s="36"/>
      <c r="G177" s="131"/>
    </row>
    <row r="178" spans="1:7" ht="36.950000000000003" customHeight="1">
      <c r="A178" s="80">
        <v>12</v>
      </c>
      <c r="B178" s="82" t="s">
        <v>389</v>
      </c>
      <c r="C178" s="80" t="s">
        <v>237</v>
      </c>
      <c r="D178" s="34">
        <v>1</v>
      </c>
      <c r="E178" s="35">
        <v>64000</v>
      </c>
      <c r="F178" s="36"/>
      <c r="G178" s="131"/>
    </row>
    <row r="179" spans="1:7" ht="36.950000000000003" customHeight="1">
      <c r="A179" s="80">
        <v>13</v>
      </c>
      <c r="B179" s="82" t="s">
        <v>390</v>
      </c>
      <c r="C179" s="80" t="s">
        <v>237</v>
      </c>
      <c r="D179" s="34">
        <v>1</v>
      </c>
      <c r="E179" s="35">
        <v>64000</v>
      </c>
      <c r="F179" s="36"/>
      <c r="G179" s="131"/>
    </row>
    <row r="180" spans="1:7" ht="36.950000000000003" customHeight="1">
      <c r="A180" s="80">
        <v>14</v>
      </c>
      <c r="B180" s="82" t="s">
        <v>391</v>
      </c>
      <c r="C180" s="80" t="s">
        <v>237</v>
      </c>
      <c r="D180" s="34">
        <v>1</v>
      </c>
      <c r="E180" s="35">
        <v>64000</v>
      </c>
      <c r="F180" s="36"/>
      <c r="G180" s="131"/>
    </row>
    <row r="181" spans="1:7" ht="36.950000000000003" customHeight="1">
      <c r="A181" s="80">
        <v>15</v>
      </c>
      <c r="B181" s="82" t="s">
        <v>392</v>
      </c>
      <c r="C181" s="80" t="s">
        <v>237</v>
      </c>
      <c r="D181" s="34">
        <v>1</v>
      </c>
      <c r="E181" s="35">
        <v>64000</v>
      </c>
      <c r="F181" s="36"/>
      <c r="G181" s="131"/>
    </row>
    <row r="182" spans="1:7" ht="36.950000000000003" customHeight="1">
      <c r="A182" s="85">
        <v>16</v>
      </c>
      <c r="B182" s="82" t="s">
        <v>393</v>
      </c>
      <c r="C182" s="80" t="s">
        <v>237</v>
      </c>
      <c r="D182" s="34">
        <v>1</v>
      </c>
      <c r="E182" s="35">
        <v>64000</v>
      </c>
      <c r="F182" s="36"/>
      <c r="G182" s="131"/>
    </row>
    <row r="183" spans="1:7" ht="36.950000000000003" customHeight="1">
      <c r="A183" s="85">
        <v>17</v>
      </c>
      <c r="B183" s="82" t="s">
        <v>394</v>
      </c>
      <c r="C183" s="80" t="s">
        <v>237</v>
      </c>
      <c r="D183" s="34">
        <v>1</v>
      </c>
      <c r="E183" s="35">
        <v>64000</v>
      </c>
      <c r="F183" s="36"/>
      <c r="G183" s="131"/>
    </row>
    <row r="184" spans="1:7" ht="36.950000000000003" customHeight="1">
      <c r="A184" s="85">
        <v>18</v>
      </c>
      <c r="B184" s="82" t="s">
        <v>395</v>
      </c>
      <c r="C184" s="80" t="s">
        <v>237</v>
      </c>
      <c r="D184" s="34">
        <v>1</v>
      </c>
      <c r="E184" s="35">
        <v>64000</v>
      </c>
      <c r="F184" s="36"/>
      <c r="G184" s="131"/>
    </row>
    <row r="185" spans="1:7" ht="36.950000000000003" customHeight="1">
      <c r="A185" s="85">
        <v>19</v>
      </c>
      <c r="B185" s="82" t="s">
        <v>396</v>
      </c>
      <c r="C185" s="80" t="s">
        <v>237</v>
      </c>
      <c r="D185" s="34">
        <v>1</v>
      </c>
      <c r="E185" s="35">
        <v>64000</v>
      </c>
      <c r="F185" s="36"/>
      <c r="G185" s="131"/>
    </row>
    <row r="186" spans="1:7" ht="36.950000000000003" customHeight="1">
      <c r="A186" s="85">
        <v>20</v>
      </c>
      <c r="B186" s="82" t="s">
        <v>397</v>
      </c>
      <c r="C186" s="80" t="s">
        <v>237</v>
      </c>
      <c r="D186" s="34">
        <v>1</v>
      </c>
      <c r="E186" s="35">
        <v>64000</v>
      </c>
      <c r="F186" s="36"/>
      <c r="G186" s="131"/>
    </row>
    <row r="187" spans="1:7" ht="36.950000000000003" customHeight="1">
      <c r="A187" s="85">
        <v>21</v>
      </c>
      <c r="B187" s="82" t="s">
        <v>398</v>
      </c>
      <c r="C187" s="80" t="s">
        <v>237</v>
      </c>
      <c r="D187" s="34">
        <v>1</v>
      </c>
      <c r="E187" s="35">
        <v>64000</v>
      </c>
      <c r="F187" s="36"/>
      <c r="G187" s="131"/>
    </row>
    <row r="188" spans="1:7" ht="36.950000000000003" customHeight="1">
      <c r="A188" s="80">
        <v>22</v>
      </c>
      <c r="B188" s="82" t="s">
        <v>399</v>
      </c>
      <c r="C188" s="80" t="s">
        <v>237</v>
      </c>
      <c r="D188" s="34">
        <v>1</v>
      </c>
      <c r="E188" s="35">
        <v>64000</v>
      </c>
      <c r="F188" s="36"/>
      <c r="G188" s="131"/>
    </row>
    <row r="189" spans="1:7" ht="36.950000000000003" customHeight="1">
      <c r="A189" s="80">
        <v>23</v>
      </c>
      <c r="B189" s="82" t="s">
        <v>400</v>
      </c>
      <c r="C189" s="80" t="s">
        <v>237</v>
      </c>
      <c r="D189" s="34">
        <v>1</v>
      </c>
      <c r="E189" s="35">
        <v>64000</v>
      </c>
      <c r="F189" s="36"/>
      <c r="G189" s="131"/>
    </row>
    <row r="190" spans="1:7" ht="36.950000000000003" customHeight="1">
      <c r="A190" s="80">
        <v>24</v>
      </c>
      <c r="B190" s="82" t="s">
        <v>401</v>
      </c>
      <c r="C190" s="80" t="s">
        <v>237</v>
      </c>
      <c r="D190" s="34">
        <v>1</v>
      </c>
      <c r="E190" s="35">
        <v>64000</v>
      </c>
      <c r="F190" s="36"/>
      <c r="G190" s="131"/>
    </row>
    <row r="191" spans="1:7" ht="36.950000000000003" customHeight="1">
      <c r="A191" s="80">
        <v>25</v>
      </c>
      <c r="B191" s="90" t="s">
        <v>402</v>
      </c>
      <c r="C191" s="80" t="s">
        <v>237</v>
      </c>
      <c r="D191" s="34">
        <v>1</v>
      </c>
      <c r="E191" s="35">
        <v>64000</v>
      </c>
      <c r="F191" s="36"/>
      <c r="G191" s="131"/>
    </row>
    <row r="192" spans="1:7" ht="36.950000000000003" customHeight="1">
      <c r="A192" s="80">
        <v>26</v>
      </c>
      <c r="B192" s="90" t="s">
        <v>403</v>
      </c>
      <c r="C192" s="80" t="s">
        <v>237</v>
      </c>
      <c r="D192" s="34">
        <v>1</v>
      </c>
      <c r="E192" s="35">
        <v>64000</v>
      </c>
      <c r="F192" s="36"/>
      <c r="G192" s="131"/>
    </row>
    <row r="193" spans="1:7" ht="36.950000000000003" customHeight="1">
      <c r="A193" s="80">
        <v>27</v>
      </c>
      <c r="B193" s="90" t="s">
        <v>404</v>
      </c>
      <c r="C193" s="80" t="s">
        <v>237</v>
      </c>
      <c r="D193" s="34">
        <v>1</v>
      </c>
      <c r="E193" s="35">
        <v>64000</v>
      </c>
      <c r="F193" s="36"/>
      <c r="G193" s="131"/>
    </row>
    <row r="194" spans="1:7" ht="36.950000000000003" customHeight="1">
      <c r="A194" s="80">
        <v>28</v>
      </c>
      <c r="B194" s="90" t="s">
        <v>405</v>
      </c>
      <c r="C194" s="80" t="s">
        <v>237</v>
      </c>
      <c r="D194" s="34">
        <v>1</v>
      </c>
      <c r="E194" s="35">
        <v>64000</v>
      </c>
      <c r="F194" s="36"/>
      <c r="G194" s="131"/>
    </row>
    <row r="195" spans="1:7" ht="36.950000000000003" customHeight="1">
      <c r="A195" s="80">
        <v>29</v>
      </c>
      <c r="B195" s="90" t="s">
        <v>406</v>
      </c>
      <c r="C195" s="80" t="s">
        <v>237</v>
      </c>
      <c r="D195" s="34">
        <v>1</v>
      </c>
      <c r="E195" s="35">
        <v>64000</v>
      </c>
      <c r="F195" s="36"/>
      <c r="G195" s="131"/>
    </row>
    <row r="196" spans="1:7" ht="36.950000000000003" customHeight="1">
      <c r="A196" s="101"/>
      <c r="B196" s="102" t="s">
        <v>206</v>
      </c>
      <c r="C196" s="103"/>
      <c r="D196" s="130"/>
      <c r="E196" s="84"/>
      <c r="F196" s="74"/>
      <c r="G196" s="131"/>
    </row>
    <row r="197" spans="1:7" ht="36.950000000000003" customHeight="1">
      <c r="A197" s="103" t="s">
        <v>97</v>
      </c>
      <c r="B197" s="102"/>
      <c r="C197" s="103"/>
      <c r="D197" s="134"/>
      <c r="E197" s="73"/>
      <c r="F197" s="74"/>
      <c r="G197" s="131"/>
    </row>
    <row r="198" spans="1:7" ht="36.950000000000003" customHeight="1">
      <c r="A198" s="80">
        <v>30</v>
      </c>
      <c r="B198" s="82" t="s">
        <v>407</v>
      </c>
      <c r="C198" s="80" t="s">
        <v>23</v>
      </c>
      <c r="D198" s="34">
        <v>1</v>
      </c>
      <c r="E198" s="35">
        <v>70000</v>
      </c>
      <c r="F198" s="36"/>
      <c r="G198" s="131"/>
    </row>
    <row r="199" spans="1:7" ht="36.950000000000003" customHeight="1">
      <c r="A199" s="80">
        <v>31</v>
      </c>
      <c r="B199" s="82" t="s">
        <v>408</v>
      </c>
      <c r="C199" s="80" t="s">
        <v>23</v>
      </c>
      <c r="D199" s="34">
        <v>1</v>
      </c>
      <c r="E199" s="35">
        <v>30000</v>
      </c>
      <c r="F199" s="36"/>
      <c r="G199" s="131"/>
    </row>
    <row r="200" spans="1:7" ht="36.950000000000003" customHeight="1">
      <c r="A200" s="80">
        <v>32</v>
      </c>
      <c r="B200" s="82" t="s">
        <v>409</v>
      </c>
      <c r="C200" s="80" t="s">
        <v>154</v>
      </c>
      <c r="D200" s="34">
        <v>1</v>
      </c>
      <c r="E200" s="35">
        <v>20000</v>
      </c>
      <c r="F200" s="36"/>
      <c r="G200" s="131"/>
    </row>
    <row r="201" spans="1:7" ht="36.950000000000003" customHeight="1">
      <c r="A201" s="80">
        <v>33</v>
      </c>
      <c r="B201" s="82" t="s">
        <v>410</v>
      </c>
      <c r="C201" s="80" t="s">
        <v>23</v>
      </c>
      <c r="D201" s="34">
        <v>1</v>
      </c>
      <c r="E201" s="35">
        <v>3000</v>
      </c>
      <c r="F201" s="36"/>
      <c r="G201" s="131"/>
    </row>
    <row r="202" spans="1:7" ht="36.950000000000003" customHeight="1">
      <c r="A202" s="80">
        <v>34</v>
      </c>
      <c r="B202" s="82" t="s">
        <v>411</v>
      </c>
      <c r="C202" s="80" t="s">
        <v>23</v>
      </c>
      <c r="D202" s="34">
        <v>1</v>
      </c>
      <c r="E202" s="35">
        <v>7000</v>
      </c>
      <c r="F202" s="36"/>
      <c r="G202" s="131"/>
    </row>
    <row r="203" spans="1:7" ht="36.950000000000003" customHeight="1">
      <c r="A203" s="80">
        <v>35</v>
      </c>
      <c r="B203" s="82" t="s">
        <v>412</v>
      </c>
      <c r="C203" s="80" t="s">
        <v>23</v>
      </c>
      <c r="D203" s="34">
        <v>1</v>
      </c>
      <c r="E203" s="35">
        <v>25000</v>
      </c>
      <c r="F203" s="36"/>
      <c r="G203" s="131"/>
    </row>
    <row r="204" spans="1:7" ht="36.950000000000003" customHeight="1">
      <c r="A204" s="80">
        <v>36</v>
      </c>
      <c r="B204" s="82" t="s">
        <v>413</v>
      </c>
      <c r="C204" s="80" t="s">
        <v>23</v>
      </c>
      <c r="D204" s="34">
        <v>1</v>
      </c>
      <c r="E204" s="35">
        <v>65000</v>
      </c>
      <c r="F204" s="36"/>
      <c r="G204" s="131"/>
    </row>
    <row r="205" spans="1:7" ht="36.950000000000003" customHeight="1">
      <c r="A205" s="80">
        <v>37</v>
      </c>
      <c r="B205" s="82" t="s">
        <v>414</v>
      </c>
      <c r="C205" s="80" t="s">
        <v>23</v>
      </c>
      <c r="D205" s="34">
        <v>1</v>
      </c>
      <c r="E205" s="35">
        <v>80000</v>
      </c>
      <c r="F205" s="36"/>
      <c r="G205" s="131"/>
    </row>
    <row r="206" spans="1:7" ht="36.950000000000003" customHeight="1">
      <c r="A206" s="80">
        <v>38</v>
      </c>
      <c r="B206" s="82" t="s">
        <v>415</v>
      </c>
      <c r="C206" s="80" t="s">
        <v>416</v>
      </c>
      <c r="D206" s="34">
        <v>1</v>
      </c>
      <c r="E206" s="35">
        <v>100000</v>
      </c>
      <c r="F206" s="36"/>
      <c r="G206" s="131"/>
    </row>
    <row r="207" spans="1:7" ht="36.950000000000003" customHeight="1">
      <c r="A207" s="80">
        <v>39</v>
      </c>
      <c r="B207" s="82" t="s">
        <v>417</v>
      </c>
      <c r="C207" s="80" t="s">
        <v>23</v>
      </c>
      <c r="D207" s="34">
        <v>1</v>
      </c>
      <c r="E207" s="35">
        <v>5000</v>
      </c>
      <c r="F207" s="36"/>
      <c r="G207" s="131"/>
    </row>
    <row r="208" spans="1:7" ht="36.950000000000003" customHeight="1">
      <c r="A208" s="80">
        <v>40</v>
      </c>
      <c r="B208" s="82" t="s">
        <v>418</v>
      </c>
      <c r="C208" s="80" t="s">
        <v>23</v>
      </c>
      <c r="D208" s="34">
        <v>1</v>
      </c>
      <c r="E208" s="35">
        <v>40000</v>
      </c>
      <c r="F208" s="36"/>
      <c r="G208" s="131"/>
    </row>
    <row r="209" spans="1:7" ht="36.950000000000003" customHeight="1">
      <c r="A209" s="80">
        <v>41</v>
      </c>
      <c r="B209" s="82" t="s">
        <v>419</v>
      </c>
      <c r="C209" s="80" t="s">
        <v>23</v>
      </c>
      <c r="D209" s="34">
        <v>1</v>
      </c>
      <c r="E209" s="35">
        <v>30000</v>
      </c>
      <c r="F209" s="36"/>
      <c r="G209" s="131"/>
    </row>
    <row r="210" spans="1:7" ht="36.950000000000003" customHeight="1">
      <c r="A210" s="80">
        <v>42</v>
      </c>
      <c r="B210" s="82" t="s">
        <v>420</v>
      </c>
      <c r="C210" s="80" t="s">
        <v>23</v>
      </c>
      <c r="D210" s="34">
        <v>1</v>
      </c>
      <c r="E210" s="35">
        <v>10000</v>
      </c>
      <c r="F210" s="36"/>
      <c r="G210" s="131"/>
    </row>
    <row r="211" spans="1:7" ht="36.950000000000003" customHeight="1">
      <c r="A211" s="80">
        <v>43</v>
      </c>
      <c r="B211" s="82" t="s">
        <v>421</v>
      </c>
      <c r="C211" s="80" t="s">
        <v>422</v>
      </c>
      <c r="D211" s="34">
        <v>1</v>
      </c>
      <c r="E211" s="35">
        <v>15000</v>
      </c>
      <c r="F211" s="36"/>
      <c r="G211" s="131"/>
    </row>
    <row r="212" spans="1:7" ht="36.950000000000003" customHeight="1">
      <c r="A212" s="80">
        <v>44</v>
      </c>
      <c r="B212" s="82" t="s">
        <v>423</v>
      </c>
      <c r="C212" s="80" t="s">
        <v>422</v>
      </c>
      <c r="D212" s="34">
        <v>1</v>
      </c>
      <c r="E212" s="35">
        <v>15000</v>
      </c>
      <c r="F212" s="36"/>
      <c r="G212" s="131"/>
    </row>
    <row r="213" spans="1:7" ht="36.950000000000003" customHeight="1">
      <c r="A213" s="80">
        <v>45</v>
      </c>
      <c r="B213" s="82" t="s">
        <v>424</v>
      </c>
      <c r="C213" s="80" t="s">
        <v>23</v>
      </c>
      <c r="D213" s="34">
        <v>1</v>
      </c>
      <c r="E213" s="35">
        <v>16000</v>
      </c>
      <c r="F213" s="36"/>
      <c r="G213" s="131"/>
    </row>
    <row r="214" spans="1:7" ht="36.950000000000003" customHeight="1">
      <c r="A214" s="80">
        <v>46</v>
      </c>
      <c r="B214" s="82" t="s">
        <v>425</v>
      </c>
      <c r="C214" s="80" t="s">
        <v>23</v>
      </c>
      <c r="D214" s="34">
        <v>1</v>
      </c>
      <c r="E214" s="35">
        <v>145000</v>
      </c>
      <c r="F214" s="36"/>
      <c r="G214" s="131"/>
    </row>
    <row r="215" spans="1:7" ht="36.950000000000003" customHeight="1">
      <c r="A215" s="80">
        <v>47</v>
      </c>
      <c r="B215" s="82" t="s">
        <v>419</v>
      </c>
      <c r="C215" s="80" t="s">
        <v>23</v>
      </c>
      <c r="D215" s="34">
        <v>1</v>
      </c>
      <c r="E215" s="35">
        <v>30000</v>
      </c>
      <c r="F215" s="36"/>
      <c r="G215" s="131"/>
    </row>
    <row r="216" spans="1:7" ht="36.950000000000003" customHeight="1">
      <c r="A216" s="80">
        <v>48</v>
      </c>
      <c r="B216" s="82" t="s">
        <v>426</v>
      </c>
      <c r="C216" s="80" t="s">
        <v>23</v>
      </c>
      <c r="D216" s="34">
        <v>1</v>
      </c>
      <c r="E216" s="35">
        <v>8000</v>
      </c>
      <c r="F216" s="36"/>
      <c r="G216" s="131"/>
    </row>
    <row r="217" spans="1:7" ht="36.950000000000003" customHeight="1">
      <c r="A217" s="80">
        <v>49</v>
      </c>
      <c r="B217" s="82" t="s">
        <v>427</v>
      </c>
      <c r="C217" s="80" t="s">
        <v>154</v>
      </c>
      <c r="D217" s="34">
        <v>1</v>
      </c>
      <c r="E217" s="35">
        <v>43000</v>
      </c>
      <c r="F217" s="36"/>
      <c r="G217" s="131"/>
    </row>
    <row r="218" spans="1:7" ht="36.950000000000003" customHeight="1">
      <c r="A218" s="80">
        <v>50</v>
      </c>
      <c r="B218" s="82" t="s">
        <v>428</v>
      </c>
      <c r="C218" s="80" t="s">
        <v>422</v>
      </c>
      <c r="D218" s="34">
        <v>1</v>
      </c>
      <c r="E218" s="35">
        <v>30000</v>
      </c>
      <c r="F218" s="36"/>
      <c r="G218" s="131"/>
    </row>
    <row r="219" spans="1:7" ht="36.950000000000003" customHeight="1">
      <c r="A219" s="71" t="s">
        <v>101</v>
      </c>
      <c r="B219" s="104"/>
      <c r="C219" s="103"/>
      <c r="D219" s="130"/>
      <c r="E219" s="84"/>
      <c r="F219" s="74"/>
      <c r="G219" s="131"/>
    </row>
    <row r="220" spans="1:7" ht="36.950000000000003" customHeight="1">
      <c r="A220" s="85">
        <v>51</v>
      </c>
      <c r="B220" s="82" t="s">
        <v>429</v>
      </c>
      <c r="C220" s="80" t="s">
        <v>23</v>
      </c>
      <c r="D220" s="34">
        <v>1</v>
      </c>
      <c r="E220" s="35">
        <v>3400000</v>
      </c>
      <c r="F220" s="36"/>
      <c r="G220" s="131"/>
    </row>
    <row r="221" spans="1:7" ht="36.950000000000003" customHeight="1">
      <c r="A221" s="85">
        <v>52</v>
      </c>
      <c r="B221" s="82" t="s">
        <v>430</v>
      </c>
      <c r="C221" s="80" t="s">
        <v>23</v>
      </c>
      <c r="D221" s="34">
        <v>1</v>
      </c>
      <c r="E221" s="35">
        <v>1130000</v>
      </c>
      <c r="F221" s="36"/>
      <c r="G221" s="131"/>
    </row>
    <row r="222" spans="1:7" ht="36.950000000000003" customHeight="1">
      <c r="A222" s="85">
        <v>53</v>
      </c>
      <c r="B222" s="82" t="s">
        <v>431</v>
      </c>
      <c r="C222" s="80" t="s">
        <v>23</v>
      </c>
      <c r="D222" s="34">
        <v>1</v>
      </c>
      <c r="E222" s="35">
        <v>1130000</v>
      </c>
      <c r="F222" s="36"/>
      <c r="G222" s="131"/>
    </row>
    <row r="223" spans="1:7" ht="36.950000000000003" customHeight="1">
      <c r="A223" s="85">
        <v>54</v>
      </c>
      <c r="B223" s="82" t="s">
        <v>432</v>
      </c>
      <c r="C223" s="80" t="s">
        <v>23</v>
      </c>
      <c r="D223" s="34">
        <v>1</v>
      </c>
      <c r="E223" s="35">
        <v>20000</v>
      </c>
      <c r="F223" s="36"/>
      <c r="G223" s="131"/>
    </row>
    <row r="224" spans="1:7" ht="36.950000000000003" customHeight="1">
      <c r="A224" s="85">
        <v>55</v>
      </c>
      <c r="B224" s="82" t="s">
        <v>433</v>
      </c>
      <c r="C224" s="80" t="s">
        <v>154</v>
      </c>
      <c r="D224" s="34">
        <v>1</v>
      </c>
      <c r="E224" s="35">
        <v>27000</v>
      </c>
      <c r="F224" s="36"/>
      <c r="G224" s="131"/>
    </row>
    <row r="225" spans="1:7" ht="36.950000000000003" customHeight="1">
      <c r="A225" s="85">
        <v>56</v>
      </c>
      <c r="B225" s="82" t="s">
        <v>434</v>
      </c>
      <c r="C225" s="80" t="s">
        <v>154</v>
      </c>
      <c r="D225" s="34">
        <v>1</v>
      </c>
      <c r="E225" s="35">
        <v>17000</v>
      </c>
      <c r="F225" s="36"/>
      <c r="G225" s="131"/>
    </row>
    <row r="226" spans="1:7" ht="36.950000000000003" customHeight="1">
      <c r="A226" s="85">
        <v>57</v>
      </c>
      <c r="B226" s="82" t="s">
        <v>435</v>
      </c>
      <c r="C226" s="80" t="s">
        <v>23</v>
      </c>
      <c r="D226" s="34">
        <v>1</v>
      </c>
      <c r="E226" s="35">
        <v>30000</v>
      </c>
      <c r="F226" s="36"/>
      <c r="G226" s="131"/>
    </row>
    <row r="227" spans="1:7" ht="36.950000000000003" customHeight="1">
      <c r="A227" s="85">
        <v>58</v>
      </c>
      <c r="B227" s="82" t="s">
        <v>436</v>
      </c>
      <c r="C227" s="80" t="s">
        <v>23</v>
      </c>
      <c r="D227" s="34">
        <v>1</v>
      </c>
      <c r="E227" s="35">
        <v>20000</v>
      </c>
      <c r="F227" s="36"/>
      <c r="G227" s="131"/>
    </row>
    <row r="228" spans="1:7" ht="36.950000000000003" customHeight="1">
      <c r="A228" s="85">
        <v>59</v>
      </c>
      <c r="B228" s="82" t="s">
        <v>437</v>
      </c>
      <c r="C228" s="80" t="s">
        <v>23</v>
      </c>
      <c r="D228" s="34">
        <v>1</v>
      </c>
      <c r="E228" s="35">
        <v>100000</v>
      </c>
      <c r="F228" s="36"/>
      <c r="G228" s="131"/>
    </row>
    <row r="229" spans="1:7" ht="36.950000000000003" customHeight="1">
      <c r="A229" s="85">
        <v>60</v>
      </c>
      <c r="B229" s="82" t="s">
        <v>438</v>
      </c>
      <c r="C229" s="80" t="s">
        <v>23</v>
      </c>
      <c r="D229" s="34">
        <v>1</v>
      </c>
      <c r="E229" s="35">
        <v>28000</v>
      </c>
      <c r="F229" s="36"/>
      <c r="G229" s="131"/>
    </row>
    <row r="230" spans="1:7" ht="36.950000000000003" customHeight="1">
      <c r="A230" s="85">
        <v>61</v>
      </c>
      <c r="B230" s="82" t="s">
        <v>426</v>
      </c>
      <c r="C230" s="80" t="s">
        <v>23</v>
      </c>
      <c r="D230" s="34">
        <v>1</v>
      </c>
      <c r="E230" s="35">
        <v>20000</v>
      </c>
      <c r="F230" s="36"/>
      <c r="G230" s="131"/>
    </row>
    <row r="231" spans="1:7" ht="36.950000000000003" customHeight="1">
      <c r="A231" s="85">
        <v>62</v>
      </c>
      <c r="B231" s="82" t="s">
        <v>419</v>
      </c>
      <c r="C231" s="80" t="s">
        <v>23</v>
      </c>
      <c r="D231" s="34">
        <v>1</v>
      </c>
      <c r="E231" s="35">
        <v>30000</v>
      </c>
      <c r="F231" s="36"/>
      <c r="G231" s="131"/>
    </row>
    <row r="232" spans="1:7" ht="36.950000000000003" customHeight="1">
      <c r="A232" s="85">
        <v>63</v>
      </c>
      <c r="B232" s="82" t="s">
        <v>439</v>
      </c>
      <c r="C232" s="80" t="s">
        <v>23</v>
      </c>
      <c r="D232" s="34">
        <v>1</v>
      </c>
      <c r="E232" s="35">
        <v>20000</v>
      </c>
      <c r="F232" s="36"/>
      <c r="G232" s="131"/>
    </row>
    <row r="233" spans="1:7" ht="36.950000000000003" customHeight="1">
      <c r="A233" s="85">
        <v>64</v>
      </c>
      <c r="B233" s="82" t="s">
        <v>440</v>
      </c>
      <c r="C233" s="80" t="s">
        <v>23</v>
      </c>
      <c r="D233" s="34">
        <v>1</v>
      </c>
      <c r="E233" s="35">
        <v>15000</v>
      </c>
      <c r="F233" s="36"/>
      <c r="G233" s="131"/>
    </row>
    <row r="234" spans="1:7" ht="36.950000000000003" customHeight="1">
      <c r="A234" s="85">
        <v>65</v>
      </c>
      <c r="B234" s="82" t="s">
        <v>441</v>
      </c>
      <c r="C234" s="80" t="s">
        <v>23</v>
      </c>
      <c r="D234" s="34">
        <v>1</v>
      </c>
      <c r="E234" s="35">
        <v>20000</v>
      </c>
      <c r="F234" s="36"/>
      <c r="G234" s="131"/>
    </row>
    <row r="235" spans="1:7" ht="36.950000000000003" customHeight="1">
      <c r="A235" s="85">
        <v>66</v>
      </c>
      <c r="B235" s="82" t="s">
        <v>442</v>
      </c>
      <c r="C235" s="80" t="s">
        <v>443</v>
      </c>
      <c r="D235" s="34">
        <v>1</v>
      </c>
      <c r="E235" s="35">
        <v>50000</v>
      </c>
      <c r="F235" s="36"/>
      <c r="G235" s="131"/>
    </row>
    <row r="236" spans="1:7" ht="36.950000000000003" customHeight="1">
      <c r="A236" s="85">
        <v>67</v>
      </c>
      <c r="B236" s="82" t="s">
        <v>444</v>
      </c>
      <c r="C236" s="80" t="s">
        <v>443</v>
      </c>
      <c r="D236" s="34">
        <v>1</v>
      </c>
      <c r="E236" s="35">
        <v>70000</v>
      </c>
      <c r="F236" s="36"/>
      <c r="G236" s="131"/>
    </row>
    <row r="237" spans="1:7" ht="36.950000000000003" customHeight="1">
      <c r="A237" s="85">
        <v>68</v>
      </c>
      <c r="B237" s="82" t="s">
        <v>445</v>
      </c>
      <c r="C237" s="80" t="s">
        <v>443</v>
      </c>
      <c r="D237" s="34">
        <v>1</v>
      </c>
      <c r="E237" s="35">
        <v>70000</v>
      </c>
      <c r="F237" s="36"/>
      <c r="G237" s="131"/>
    </row>
    <row r="238" spans="1:7" ht="36.950000000000003" customHeight="1">
      <c r="A238" s="85">
        <v>69</v>
      </c>
      <c r="B238" s="82" t="s">
        <v>446</v>
      </c>
      <c r="C238" s="80" t="s">
        <v>443</v>
      </c>
      <c r="D238" s="34">
        <v>1</v>
      </c>
      <c r="E238" s="35">
        <v>500000</v>
      </c>
      <c r="F238" s="36"/>
      <c r="G238" s="131"/>
    </row>
    <row r="239" spans="1:7" ht="36.950000000000003" customHeight="1">
      <c r="A239" s="85">
        <v>70</v>
      </c>
      <c r="B239" s="82" t="s">
        <v>447</v>
      </c>
      <c r="C239" s="80" t="s">
        <v>443</v>
      </c>
      <c r="D239" s="34">
        <v>1</v>
      </c>
      <c r="E239" s="35">
        <v>315000</v>
      </c>
      <c r="F239" s="36"/>
      <c r="G239" s="131"/>
    </row>
    <row r="240" spans="1:7" ht="36.950000000000003" customHeight="1">
      <c r="A240" s="85">
        <v>71</v>
      </c>
      <c r="B240" s="82" t="s">
        <v>448</v>
      </c>
      <c r="C240" s="80" t="s">
        <v>443</v>
      </c>
      <c r="D240" s="34">
        <v>1</v>
      </c>
      <c r="E240" s="35">
        <v>79000</v>
      </c>
      <c r="F240" s="36"/>
      <c r="G240" s="131"/>
    </row>
    <row r="241" spans="1:7" ht="36.950000000000003" customHeight="1">
      <c r="A241" s="85">
        <v>72</v>
      </c>
      <c r="B241" s="82" t="s">
        <v>449</v>
      </c>
      <c r="C241" s="80" t="s">
        <v>443</v>
      </c>
      <c r="D241" s="34">
        <v>1</v>
      </c>
      <c r="E241" s="35">
        <v>130000</v>
      </c>
      <c r="F241" s="36"/>
      <c r="G241" s="131"/>
    </row>
    <row r="242" spans="1:7" ht="36.950000000000003" customHeight="1">
      <c r="A242" s="85">
        <v>73</v>
      </c>
      <c r="B242" s="82" t="s">
        <v>450</v>
      </c>
      <c r="C242" s="80" t="s">
        <v>23</v>
      </c>
      <c r="D242" s="34">
        <v>1</v>
      </c>
      <c r="E242" s="35">
        <v>100000</v>
      </c>
      <c r="F242" s="36"/>
      <c r="G242" s="131"/>
    </row>
    <row r="243" spans="1:7" ht="36.950000000000003" customHeight="1">
      <c r="A243" s="85">
        <v>74</v>
      </c>
      <c r="B243" s="82" t="s">
        <v>451</v>
      </c>
      <c r="C243" s="80" t="s">
        <v>23</v>
      </c>
      <c r="D243" s="34">
        <v>1</v>
      </c>
      <c r="E243" s="35">
        <v>27000</v>
      </c>
      <c r="F243" s="36"/>
      <c r="G243" s="131"/>
    </row>
    <row r="244" spans="1:7" ht="36.950000000000003" customHeight="1">
      <c r="A244" s="85">
        <v>75</v>
      </c>
      <c r="B244" s="82" t="s">
        <v>452</v>
      </c>
      <c r="C244" s="80" t="s">
        <v>23</v>
      </c>
      <c r="D244" s="34">
        <v>1</v>
      </c>
      <c r="E244" s="35">
        <v>16000</v>
      </c>
      <c r="F244" s="36"/>
      <c r="G244" s="131"/>
    </row>
    <row r="245" spans="1:7" ht="36.950000000000003" customHeight="1">
      <c r="A245" s="85">
        <v>76</v>
      </c>
      <c r="B245" s="82" t="s">
        <v>453</v>
      </c>
      <c r="C245" s="80" t="s">
        <v>23</v>
      </c>
      <c r="D245" s="34">
        <v>1</v>
      </c>
      <c r="E245" s="35">
        <v>60000</v>
      </c>
      <c r="F245" s="36"/>
      <c r="G245" s="131"/>
    </row>
    <row r="246" spans="1:7" ht="36.950000000000003" customHeight="1">
      <c r="A246" s="85">
        <v>77</v>
      </c>
      <c r="B246" s="82" t="s">
        <v>454</v>
      </c>
      <c r="C246" s="80" t="s">
        <v>23</v>
      </c>
      <c r="D246" s="34">
        <v>1</v>
      </c>
      <c r="E246" s="35">
        <v>80000</v>
      </c>
      <c r="F246" s="36"/>
      <c r="G246" s="131"/>
    </row>
    <row r="247" spans="1:7" ht="36.950000000000003" customHeight="1">
      <c r="A247" s="85">
        <v>78</v>
      </c>
      <c r="B247" s="82" t="s">
        <v>455</v>
      </c>
      <c r="C247" s="80" t="s">
        <v>23</v>
      </c>
      <c r="D247" s="34">
        <v>1</v>
      </c>
      <c r="E247" s="35">
        <v>60000</v>
      </c>
      <c r="F247" s="36"/>
      <c r="G247" s="131"/>
    </row>
    <row r="248" spans="1:7" ht="36.950000000000003" customHeight="1">
      <c r="A248" s="85">
        <v>79</v>
      </c>
      <c r="B248" s="82" t="s">
        <v>456</v>
      </c>
      <c r="C248" s="80" t="s">
        <v>23</v>
      </c>
      <c r="D248" s="34">
        <v>1</v>
      </c>
      <c r="E248" s="35">
        <v>205000</v>
      </c>
      <c r="F248" s="36"/>
      <c r="G248" s="131"/>
    </row>
    <row r="249" spans="1:7" ht="36.950000000000003" customHeight="1">
      <c r="A249" s="85">
        <v>80</v>
      </c>
      <c r="B249" s="82" t="s">
        <v>457</v>
      </c>
      <c r="C249" s="80" t="s">
        <v>23</v>
      </c>
      <c r="D249" s="34">
        <v>1</v>
      </c>
      <c r="E249" s="35">
        <v>97000</v>
      </c>
      <c r="F249" s="36"/>
      <c r="G249" s="131"/>
    </row>
    <row r="250" spans="1:7" ht="36.950000000000003" customHeight="1">
      <c r="A250" s="85">
        <v>81</v>
      </c>
      <c r="B250" s="82" t="s">
        <v>458</v>
      </c>
      <c r="C250" s="80" t="s">
        <v>23</v>
      </c>
      <c r="D250" s="34">
        <v>1</v>
      </c>
      <c r="E250" s="35">
        <v>25000</v>
      </c>
      <c r="F250" s="36"/>
      <c r="G250" s="131"/>
    </row>
    <row r="251" spans="1:7" ht="36.950000000000003" customHeight="1">
      <c r="A251" s="85">
        <v>82</v>
      </c>
      <c r="B251" s="82" t="s">
        <v>459</v>
      </c>
      <c r="C251" s="80" t="s">
        <v>23</v>
      </c>
      <c r="D251" s="34">
        <v>1</v>
      </c>
      <c r="E251" s="35">
        <v>110000</v>
      </c>
      <c r="F251" s="36"/>
      <c r="G251" s="131"/>
    </row>
    <row r="252" spans="1:7" ht="36.950000000000003" customHeight="1">
      <c r="A252" s="85">
        <v>83</v>
      </c>
      <c r="B252" s="82" t="s">
        <v>460</v>
      </c>
      <c r="C252" s="80" t="s">
        <v>23</v>
      </c>
      <c r="D252" s="34">
        <v>1</v>
      </c>
      <c r="E252" s="35">
        <v>110000</v>
      </c>
      <c r="F252" s="36"/>
      <c r="G252" s="131"/>
    </row>
    <row r="253" spans="1:7" ht="36.950000000000003" customHeight="1">
      <c r="A253" s="85">
        <v>84</v>
      </c>
      <c r="B253" s="82" t="s">
        <v>461</v>
      </c>
      <c r="C253" s="80" t="s">
        <v>462</v>
      </c>
      <c r="D253" s="34">
        <v>1</v>
      </c>
      <c r="E253" s="35">
        <v>8000</v>
      </c>
      <c r="F253" s="36"/>
      <c r="G253" s="131"/>
    </row>
    <row r="254" spans="1:7" ht="36.950000000000003" customHeight="1">
      <c r="A254" s="85">
        <v>85</v>
      </c>
      <c r="B254" s="82" t="s">
        <v>463</v>
      </c>
      <c r="C254" s="80" t="s">
        <v>462</v>
      </c>
      <c r="D254" s="34">
        <v>1</v>
      </c>
      <c r="E254" s="35">
        <v>200000</v>
      </c>
      <c r="F254" s="36"/>
      <c r="G254" s="131"/>
    </row>
    <row r="255" spans="1:7" ht="36.950000000000003" customHeight="1">
      <c r="A255" s="85">
        <v>86</v>
      </c>
      <c r="B255" s="82" t="s">
        <v>464</v>
      </c>
      <c r="C255" s="80" t="s">
        <v>8</v>
      </c>
      <c r="D255" s="34">
        <v>1</v>
      </c>
      <c r="E255" s="35">
        <v>100000</v>
      </c>
      <c r="F255" s="36"/>
      <c r="G255" s="131"/>
    </row>
    <row r="256" spans="1:7" ht="36.950000000000003" customHeight="1">
      <c r="A256" s="85">
        <v>87</v>
      </c>
      <c r="B256" s="82" t="s">
        <v>465</v>
      </c>
      <c r="C256" s="80" t="s">
        <v>23</v>
      </c>
      <c r="D256" s="34">
        <v>1</v>
      </c>
      <c r="E256" s="35">
        <v>6000</v>
      </c>
      <c r="F256" s="36"/>
      <c r="G256" s="131"/>
    </row>
    <row r="257" spans="1:7" ht="36.950000000000003" customHeight="1">
      <c r="A257" s="103" t="s">
        <v>134</v>
      </c>
      <c r="B257" s="102"/>
      <c r="C257" s="103"/>
      <c r="D257" s="134"/>
      <c r="E257" s="73"/>
      <c r="F257" s="74"/>
      <c r="G257" s="131"/>
    </row>
    <row r="258" spans="1:7" ht="36.950000000000003" customHeight="1">
      <c r="A258" s="80">
        <v>88</v>
      </c>
      <c r="B258" s="78" t="s">
        <v>466</v>
      </c>
      <c r="C258" s="79" t="s">
        <v>8</v>
      </c>
      <c r="D258" s="34">
        <v>1</v>
      </c>
      <c r="E258" s="35">
        <v>2800000</v>
      </c>
      <c r="F258" s="36"/>
      <c r="G258" s="131"/>
    </row>
    <row r="259" spans="1:7" ht="36.950000000000003" customHeight="1">
      <c r="A259" s="79">
        <v>89</v>
      </c>
      <c r="B259" s="78" t="s">
        <v>467</v>
      </c>
      <c r="C259" s="79" t="s">
        <v>23</v>
      </c>
      <c r="D259" s="34">
        <v>1</v>
      </c>
      <c r="E259" s="35">
        <v>50000</v>
      </c>
      <c r="F259" s="36"/>
      <c r="G259" s="131"/>
    </row>
    <row r="260" spans="1:7" ht="36.950000000000003" customHeight="1">
      <c r="A260" s="79">
        <v>90</v>
      </c>
      <c r="B260" s="78" t="s">
        <v>468</v>
      </c>
      <c r="C260" s="79" t="s">
        <v>8</v>
      </c>
      <c r="D260" s="34">
        <v>1</v>
      </c>
      <c r="E260" s="35">
        <v>1500000</v>
      </c>
      <c r="F260" s="36"/>
      <c r="G260" s="131"/>
    </row>
    <row r="261" spans="1:7" ht="36.950000000000003" customHeight="1">
      <c r="A261" s="79">
        <v>91</v>
      </c>
      <c r="B261" s="78" t="s">
        <v>469</v>
      </c>
      <c r="C261" s="79" t="s">
        <v>8</v>
      </c>
      <c r="D261" s="34">
        <v>1</v>
      </c>
      <c r="E261" s="35">
        <v>300000</v>
      </c>
      <c r="F261" s="36"/>
      <c r="G261" s="131"/>
    </row>
    <row r="262" spans="1:7" ht="36.950000000000003" customHeight="1">
      <c r="A262" s="87"/>
      <c r="B262" s="89" t="s">
        <v>206</v>
      </c>
      <c r="C262" s="105"/>
      <c r="D262" s="130"/>
      <c r="E262" s="84"/>
      <c r="F262" s="74"/>
      <c r="G262" s="131"/>
    </row>
    <row r="263" spans="1:7" ht="36.950000000000003" customHeight="1">
      <c r="A263" s="85">
        <v>92</v>
      </c>
      <c r="B263" s="78" t="s">
        <v>470</v>
      </c>
      <c r="C263" s="79" t="s">
        <v>23</v>
      </c>
      <c r="D263" s="34">
        <v>1</v>
      </c>
      <c r="E263" s="35">
        <v>22000</v>
      </c>
      <c r="F263" s="36"/>
      <c r="G263" s="131"/>
    </row>
    <row r="264" spans="1:7" ht="36.950000000000003" customHeight="1">
      <c r="A264" s="85">
        <v>93</v>
      </c>
      <c r="B264" s="78" t="s">
        <v>441</v>
      </c>
      <c r="C264" s="79" t="s">
        <v>23</v>
      </c>
      <c r="D264" s="34">
        <v>1</v>
      </c>
      <c r="E264" s="35">
        <v>18000</v>
      </c>
      <c r="F264" s="36"/>
      <c r="G264" s="131"/>
    </row>
    <row r="265" spans="1:7" ht="36.950000000000003" customHeight="1">
      <c r="A265" s="85">
        <v>94</v>
      </c>
      <c r="B265" s="78" t="s">
        <v>471</v>
      </c>
      <c r="C265" s="79" t="s">
        <v>23</v>
      </c>
      <c r="D265" s="34">
        <v>1</v>
      </c>
      <c r="E265" s="35">
        <v>30000</v>
      </c>
      <c r="F265" s="36"/>
      <c r="G265" s="131"/>
    </row>
    <row r="266" spans="1:7" ht="36.950000000000003" customHeight="1">
      <c r="A266" s="85">
        <v>95</v>
      </c>
      <c r="B266" s="78" t="s">
        <v>472</v>
      </c>
      <c r="C266" s="79" t="s">
        <v>23</v>
      </c>
      <c r="D266" s="34">
        <v>1</v>
      </c>
      <c r="E266" s="35">
        <v>8000</v>
      </c>
      <c r="F266" s="36"/>
      <c r="G266" s="131"/>
    </row>
    <row r="267" spans="1:7" ht="36.950000000000003" customHeight="1">
      <c r="A267" s="85">
        <v>96</v>
      </c>
      <c r="B267" s="78" t="s">
        <v>473</v>
      </c>
      <c r="C267" s="79" t="s">
        <v>474</v>
      </c>
      <c r="D267" s="34">
        <v>1</v>
      </c>
      <c r="E267" s="35">
        <v>8000</v>
      </c>
      <c r="F267" s="36"/>
      <c r="G267" s="131"/>
    </row>
    <row r="268" spans="1:7" ht="36.950000000000003" customHeight="1">
      <c r="A268" s="85">
        <v>97</v>
      </c>
      <c r="B268" s="78" t="s">
        <v>475</v>
      </c>
      <c r="C268" s="79" t="s">
        <v>23</v>
      </c>
      <c r="D268" s="34">
        <v>1</v>
      </c>
      <c r="E268" s="35">
        <v>90000</v>
      </c>
      <c r="F268" s="36"/>
      <c r="G268" s="131"/>
    </row>
    <row r="269" spans="1:7" ht="36.950000000000003" customHeight="1">
      <c r="A269" s="85">
        <v>98</v>
      </c>
      <c r="B269" s="78" t="s">
        <v>476</v>
      </c>
      <c r="C269" s="79" t="s">
        <v>23</v>
      </c>
      <c r="D269" s="34">
        <v>1</v>
      </c>
      <c r="E269" s="35">
        <v>55000</v>
      </c>
      <c r="F269" s="36"/>
      <c r="G269" s="131"/>
    </row>
    <row r="270" spans="1:7" ht="36.950000000000003" customHeight="1">
      <c r="A270" s="85">
        <v>99</v>
      </c>
      <c r="B270" s="78" t="s">
        <v>477</v>
      </c>
      <c r="C270" s="79" t="s">
        <v>23</v>
      </c>
      <c r="D270" s="34">
        <v>1</v>
      </c>
      <c r="E270" s="35">
        <v>8000</v>
      </c>
      <c r="F270" s="36"/>
      <c r="G270" s="131"/>
    </row>
    <row r="271" spans="1:7" ht="36.950000000000003" customHeight="1">
      <c r="A271" s="85">
        <v>100</v>
      </c>
      <c r="B271" s="78" t="s">
        <v>478</v>
      </c>
      <c r="C271" s="79" t="s">
        <v>23</v>
      </c>
      <c r="D271" s="34">
        <v>1</v>
      </c>
      <c r="E271" s="35">
        <v>125000</v>
      </c>
      <c r="F271" s="36"/>
      <c r="G271" s="131"/>
    </row>
    <row r="272" spans="1:7" ht="36.950000000000003" customHeight="1">
      <c r="A272" s="85">
        <v>101</v>
      </c>
      <c r="B272" s="78" t="s">
        <v>479</v>
      </c>
      <c r="C272" s="79" t="s">
        <v>8</v>
      </c>
      <c r="D272" s="34">
        <v>1</v>
      </c>
      <c r="E272" s="35">
        <v>386000</v>
      </c>
      <c r="F272" s="36"/>
      <c r="G272" s="131"/>
    </row>
    <row r="273" spans="1:7" ht="36.950000000000003" customHeight="1">
      <c r="A273" s="85">
        <v>102</v>
      </c>
      <c r="B273" s="78" t="s">
        <v>480</v>
      </c>
      <c r="C273" s="79" t="s">
        <v>23</v>
      </c>
      <c r="D273" s="34">
        <v>1</v>
      </c>
      <c r="E273" s="35">
        <v>80000</v>
      </c>
      <c r="F273" s="36"/>
      <c r="G273" s="131"/>
    </row>
    <row r="274" spans="1:7" ht="36.950000000000003" customHeight="1">
      <c r="A274" s="85">
        <v>103</v>
      </c>
      <c r="B274" s="78" t="s">
        <v>350</v>
      </c>
      <c r="C274" s="79" t="s">
        <v>23</v>
      </c>
      <c r="D274" s="34">
        <v>1</v>
      </c>
      <c r="E274" s="35">
        <v>500000</v>
      </c>
      <c r="F274" s="36"/>
      <c r="G274" s="131"/>
    </row>
    <row r="275" spans="1:7" ht="36.950000000000003" customHeight="1">
      <c r="A275" s="85">
        <v>104</v>
      </c>
      <c r="B275" s="78" t="s">
        <v>481</v>
      </c>
      <c r="C275" s="79" t="s">
        <v>23</v>
      </c>
      <c r="D275" s="34">
        <v>1</v>
      </c>
      <c r="E275" s="35">
        <v>2000000</v>
      </c>
      <c r="F275" s="36"/>
      <c r="G275" s="131"/>
    </row>
    <row r="276" spans="1:7" ht="36.950000000000003" customHeight="1">
      <c r="A276" s="85">
        <v>105</v>
      </c>
      <c r="B276" s="78" t="s">
        <v>482</v>
      </c>
      <c r="C276" s="79" t="s">
        <v>23</v>
      </c>
      <c r="D276" s="34">
        <v>1</v>
      </c>
      <c r="E276" s="35">
        <v>2000000</v>
      </c>
      <c r="F276" s="36"/>
      <c r="G276" s="131"/>
    </row>
    <row r="277" spans="1:7" ht="36.950000000000003" customHeight="1">
      <c r="A277" s="85">
        <v>106</v>
      </c>
      <c r="B277" s="78" t="s">
        <v>483</v>
      </c>
      <c r="C277" s="79" t="s">
        <v>23</v>
      </c>
      <c r="D277" s="34">
        <v>1</v>
      </c>
      <c r="E277" s="35">
        <v>25000000</v>
      </c>
      <c r="F277" s="36"/>
      <c r="G277" s="131"/>
    </row>
    <row r="278" spans="1:7" s="106" customFormat="1" ht="36.950000000000003" customHeight="1">
      <c r="A278" s="75">
        <v>1</v>
      </c>
      <c r="B278" s="76" t="s">
        <v>484</v>
      </c>
      <c r="C278" s="76"/>
      <c r="D278" s="135"/>
      <c r="E278" s="84"/>
      <c r="F278" s="74"/>
      <c r="G278" s="136"/>
    </row>
    <row r="279" spans="1:7" ht="36.950000000000003" customHeight="1">
      <c r="A279" s="81">
        <v>107</v>
      </c>
      <c r="B279" s="81" t="s">
        <v>485</v>
      </c>
      <c r="C279" s="107" t="s">
        <v>422</v>
      </c>
      <c r="D279" s="133"/>
      <c r="E279" s="35"/>
      <c r="F279" s="36"/>
      <c r="G279" s="131"/>
    </row>
    <row r="280" spans="1:7" ht="36.950000000000003" customHeight="1">
      <c r="A280" s="81"/>
      <c r="B280" s="83" t="s">
        <v>486</v>
      </c>
      <c r="C280" s="107" t="s">
        <v>422</v>
      </c>
      <c r="D280" s="34">
        <v>1</v>
      </c>
      <c r="E280" s="35">
        <v>1040000</v>
      </c>
      <c r="F280" s="36"/>
      <c r="G280" s="131"/>
    </row>
    <row r="281" spans="1:7" ht="36.950000000000003" customHeight="1">
      <c r="A281" s="81"/>
      <c r="B281" s="83" t="s">
        <v>487</v>
      </c>
      <c r="C281" s="107" t="s">
        <v>422</v>
      </c>
      <c r="D281" s="34">
        <v>1</v>
      </c>
      <c r="E281" s="35">
        <v>1040000</v>
      </c>
      <c r="F281" s="36"/>
      <c r="G281" s="131"/>
    </row>
    <row r="282" spans="1:7" ht="36.950000000000003" customHeight="1">
      <c r="A282" s="81"/>
      <c r="B282" s="83" t="s">
        <v>488</v>
      </c>
      <c r="C282" s="107" t="s">
        <v>422</v>
      </c>
      <c r="D282" s="34">
        <v>1</v>
      </c>
      <c r="E282" s="35">
        <v>1040000</v>
      </c>
      <c r="F282" s="36"/>
      <c r="G282" s="131"/>
    </row>
    <row r="283" spans="1:7" ht="36.950000000000003" customHeight="1">
      <c r="A283" s="79">
        <v>108</v>
      </c>
      <c r="B283" s="81" t="s">
        <v>489</v>
      </c>
      <c r="C283" s="79" t="s">
        <v>8</v>
      </c>
      <c r="D283" s="137"/>
      <c r="E283" s="35"/>
      <c r="F283" s="36"/>
      <c r="G283" s="131"/>
    </row>
    <row r="284" spans="1:7" ht="36.950000000000003" customHeight="1">
      <c r="A284" s="81"/>
      <c r="B284" s="78" t="s">
        <v>490</v>
      </c>
      <c r="C284" s="79" t="s">
        <v>23</v>
      </c>
      <c r="D284" s="34">
        <v>1</v>
      </c>
      <c r="E284" s="35">
        <v>200000</v>
      </c>
      <c r="F284" s="36"/>
      <c r="G284" s="131"/>
    </row>
    <row r="285" spans="1:7" ht="36.950000000000003" customHeight="1">
      <c r="A285" s="81"/>
      <c r="B285" s="78" t="s">
        <v>491</v>
      </c>
      <c r="C285" s="79" t="s">
        <v>23</v>
      </c>
      <c r="D285" s="34">
        <v>1</v>
      </c>
      <c r="E285" s="35">
        <v>200000</v>
      </c>
      <c r="F285" s="36"/>
      <c r="G285" s="131"/>
    </row>
    <row r="286" spans="1:7" ht="36.950000000000003" customHeight="1">
      <c r="A286" s="81"/>
      <c r="B286" s="78" t="s">
        <v>492</v>
      </c>
      <c r="C286" s="79" t="s">
        <v>23</v>
      </c>
      <c r="D286" s="34">
        <v>1</v>
      </c>
      <c r="E286" s="35">
        <v>200000</v>
      </c>
      <c r="F286" s="36"/>
      <c r="G286" s="131"/>
    </row>
    <row r="287" spans="1:7" ht="36.950000000000003" customHeight="1">
      <c r="A287" s="81"/>
      <c r="B287" s="78" t="s">
        <v>493</v>
      </c>
      <c r="C287" s="79" t="s">
        <v>23</v>
      </c>
      <c r="D287" s="34">
        <v>1</v>
      </c>
      <c r="E287" s="35">
        <v>200000</v>
      </c>
      <c r="F287" s="36"/>
      <c r="G287" s="131"/>
    </row>
    <row r="288" spans="1:7" ht="36.950000000000003" customHeight="1">
      <c r="A288" s="81"/>
      <c r="B288" s="78" t="s">
        <v>494</v>
      </c>
      <c r="C288" s="79" t="s">
        <v>23</v>
      </c>
      <c r="D288" s="34">
        <v>1</v>
      </c>
      <c r="E288" s="35">
        <v>200000</v>
      </c>
      <c r="F288" s="36"/>
      <c r="G288" s="131"/>
    </row>
    <row r="289" spans="1:7" ht="36.950000000000003" customHeight="1">
      <c r="A289" s="81"/>
      <c r="B289" s="78" t="s">
        <v>495</v>
      </c>
      <c r="C289" s="79" t="s">
        <v>23</v>
      </c>
      <c r="D289" s="34">
        <v>1</v>
      </c>
      <c r="E289" s="35">
        <v>200000</v>
      </c>
      <c r="F289" s="36"/>
      <c r="G289" s="131"/>
    </row>
    <row r="290" spans="1:7" ht="36.950000000000003" customHeight="1">
      <c r="A290" s="81"/>
      <c r="B290" s="78" t="s">
        <v>496</v>
      </c>
      <c r="C290" s="79" t="s">
        <v>23</v>
      </c>
      <c r="D290" s="34">
        <v>1</v>
      </c>
      <c r="E290" s="35">
        <v>200000</v>
      </c>
      <c r="F290" s="36"/>
      <c r="G290" s="131"/>
    </row>
    <row r="291" spans="1:7" ht="36.950000000000003" customHeight="1">
      <c r="A291" s="81"/>
      <c r="B291" s="78" t="s">
        <v>497</v>
      </c>
      <c r="C291" s="79" t="s">
        <v>23</v>
      </c>
      <c r="D291" s="34">
        <v>1</v>
      </c>
      <c r="E291" s="35">
        <v>200000</v>
      </c>
      <c r="F291" s="36"/>
      <c r="G291" s="131"/>
    </row>
    <row r="292" spans="1:7" ht="36.950000000000003" customHeight="1">
      <c r="A292" s="79">
        <v>109</v>
      </c>
      <c r="B292" s="81" t="s">
        <v>498</v>
      </c>
      <c r="C292" s="108"/>
      <c r="D292" s="137"/>
      <c r="E292" s="35"/>
      <c r="F292" s="36"/>
      <c r="G292" s="131"/>
    </row>
    <row r="293" spans="1:7" ht="36.950000000000003" customHeight="1">
      <c r="A293" s="79"/>
      <c r="B293" s="78" t="s">
        <v>499</v>
      </c>
      <c r="C293" s="80" t="s">
        <v>8</v>
      </c>
      <c r="D293" s="34">
        <v>1</v>
      </c>
      <c r="E293" s="35">
        <v>3080000</v>
      </c>
      <c r="F293" s="36"/>
      <c r="G293" s="131"/>
    </row>
    <row r="294" spans="1:7" s="118" customFormat="1" ht="36.950000000000003" customHeight="1">
      <c r="A294" s="116" t="s">
        <v>74</v>
      </c>
      <c r="B294" s="117" t="s">
        <v>500</v>
      </c>
      <c r="C294" s="117"/>
      <c r="D294" s="52"/>
      <c r="E294" s="119"/>
      <c r="F294" s="60">
        <v>45468000</v>
      </c>
      <c r="G294" s="129"/>
    </row>
    <row r="295" spans="1:7" ht="36.950000000000003" customHeight="1">
      <c r="A295" s="101"/>
      <c r="B295" s="109" t="s">
        <v>501</v>
      </c>
      <c r="C295" s="110"/>
      <c r="D295" s="130"/>
      <c r="E295" s="84"/>
      <c r="F295" s="74"/>
      <c r="G295" s="131"/>
    </row>
    <row r="296" spans="1:7" ht="49.5">
      <c r="A296" s="85">
        <v>1</v>
      </c>
      <c r="B296" s="81" t="s">
        <v>502</v>
      </c>
      <c r="C296" s="85" t="s">
        <v>237</v>
      </c>
      <c r="D296" s="34">
        <v>1</v>
      </c>
      <c r="E296" s="35">
        <v>64000</v>
      </c>
      <c r="F296" s="36"/>
      <c r="G296" s="131"/>
    </row>
    <row r="297" spans="1:7" ht="36.950000000000003" customHeight="1">
      <c r="A297" s="85">
        <v>2</v>
      </c>
      <c r="B297" s="81" t="s">
        <v>503</v>
      </c>
      <c r="C297" s="80" t="s">
        <v>8</v>
      </c>
      <c r="D297" s="34">
        <v>1</v>
      </c>
      <c r="E297" s="35">
        <v>128000</v>
      </c>
      <c r="F297" s="36"/>
      <c r="G297" s="131"/>
    </row>
    <row r="298" spans="1:7" ht="36.950000000000003" customHeight="1">
      <c r="A298" s="85">
        <v>3</v>
      </c>
      <c r="B298" s="81" t="s">
        <v>504</v>
      </c>
      <c r="C298" s="85" t="s">
        <v>237</v>
      </c>
      <c r="D298" s="34">
        <v>1</v>
      </c>
      <c r="E298" s="35">
        <v>64000</v>
      </c>
      <c r="F298" s="36"/>
      <c r="G298" s="131"/>
    </row>
    <row r="299" spans="1:7" ht="36.950000000000003" customHeight="1">
      <c r="A299" s="87"/>
      <c r="B299" s="109" t="s">
        <v>505</v>
      </c>
      <c r="C299" s="109"/>
      <c r="D299" s="130"/>
      <c r="E299" s="84"/>
      <c r="F299" s="74"/>
      <c r="G299" s="131"/>
    </row>
    <row r="300" spans="1:7" ht="36.950000000000003" customHeight="1">
      <c r="A300" s="80">
        <v>4</v>
      </c>
      <c r="B300" s="90" t="s">
        <v>506</v>
      </c>
      <c r="C300" s="80" t="s">
        <v>65</v>
      </c>
      <c r="D300" s="34">
        <v>1</v>
      </c>
      <c r="E300" s="35">
        <v>16800</v>
      </c>
      <c r="F300" s="36"/>
      <c r="G300" s="131"/>
    </row>
    <row r="301" spans="1:7" ht="36.950000000000003" customHeight="1">
      <c r="A301" s="80">
        <v>5</v>
      </c>
      <c r="B301" s="82" t="s">
        <v>507</v>
      </c>
      <c r="C301" s="80" t="s">
        <v>8</v>
      </c>
      <c r="D301" s="34">
        <v>1</v>
      </c>
      <c r="E301" s="35">
        <v>250000</v>
      </c>
      <c r="F301" s="36"/>
      <c r="G301" s="131"/>
    </row>
    <row r="302" spans="1:7" ht="51.75">
      <c r="A302" s="101"/>
      <c r="B302" s="109" t="s">
        <v>508</v>
      </c>
      <c r="C302" s="109"/>
      <c r="D302" s="130"/>
      <c r="E302" s="84"/>
      <c r="F302" s="74"/>
      <c r="G302" s="131"/>
    </row>
    <row r="303" spans="1:7" ht="36.950000000000003" customHeight="1">
      <c r="A303" s="80">
        <v>6</v>
      </c>
      <c r="B303" s="90" t="s">
        <v>509</v>
      </c>
      <c r="C303" s="80" t="s">
        <v>65</v>
      </c>
      <c r="D303" s="34">
        <v>1</v>
      </c>
      <c r="E303" s="35">
        <v>326400</v>
      </c>
      <c r="F303" s="36"/>
      <c r="G303" s="131"/>
    </row>
    <row r="304" spans="1:7" ht="36.950000000000003" customHeight="1">
      <c r="A304" s="80">
        <v>7</v>
      </c>
      <c r="B304" s="90" t="s">
        <v>510</v>
      </c>
      <c r="C304" s="80" t="s">
        <v>8</v>
      </c>
      <c r="D304" s="34">
        <v>1</v>
      </c>
      <c r="E304" s="35">
        <v>9098900</v>
      </c>
      <c r="F304" s="36"/>
      <c r="G304" s="131"/>
    </row>
    <row r="305" spans="1:7" ht="36.950000000000003" customHeight="1">
      <c r="A305" s="80">
        <v>8</v>
      </c>
      <c r="B305" s="90" t="s">
        <v>511</v>
      </c>
      <c r="C305" s="80" t="s">
        <v>65</v>
      </c>
      <c r="D305" s="34">
        <v>1</v>
      </c>
      <c r="E305" s="35">
        <v>137700</v>
      </c>
      <c r="F305" s="36"/>
      <c r="G305" s="131"/>
    </row>
    <row r="306" spans="1:7" ht="36.950000000000003" customHeight="1">
      <c r="A306" s="80">
        <v>9</v>
      </c>
      <c r="B306" s="90" t="s">
        <v>512</v>
      </c>
      <c r="C306" s="80" t="s">
        <v>8</v>
      </c>
      <c r="D306" s="34">
        <v>1</v>
      </c>
      <c r="E306" s="35">
        <v>4492400</v>
      </c>
      <c r="F306" s="36"/>
      <c r="G306" s="131"/>
    </row>
    <row r="307" spans="1:7" ht="36.950000000000003" customHeight="1">
      <c r="A307" s="80">
        <v>10</v>
      </c>
      <c r="B307" s="90" t="s">
        <v>513</v>
      </c>
      <c r="C307" s="80" t="s">
        <v>65</v>
      </c>
      <c r="D307" s="34">
        <v>1</v>
      </c>
      <c r="E307" s="35">
        <v>16800</v>
      </c>
      <c r="F307" s="36"/>
      <c r="G307" s="131"/>
    </row>
    <row r="308" spans="1:7" ht="36.950000000000003" customHeight="1">
      <c r="A308" s="80">
        <v>11</v>
      </c>
      <c r="B308" s="90" t="s">
        <v>514</v>
      </c>
      <c r="C308" s="80" t="s">
        <v>8</v>
      </c>
      <c r="D308" s="34">
        <v>1</v>
      </c>
      <c r="E308" s="35">
        <v>1266300</v>
      </c>
      <c r="F308" s="36"/>
      <c r="G308" s="131"/>
    </row>
    <row r="309" spans="1:7" ht="36.950000000000003" customHeight="1">
      <c r="A309" s="80">
        <v>12</v>
      </c>
      <c r="B309" s="90" t="s">
        <v>515</v>
      </c>
      <c r="C309" s="80" t="s">
        <v>154</v>
      </c>
      <c r="D309" s="34">
        <v>1</v>
      </c>
      <c r="E309" s="35">
        <v>180000</v>
      </c>
      <c r="F309" s="36"/>
      <c r="G309" s="131"/>
    </row>
    <row r="310" spans="1:7" ht="36.950000000000003" customHeight="1">
      <c r="A310" s="80">
        <v>13</v>
      </c>
      <c r="B310" s="90" t="s">
        <v>516</v>
      </c>
      <c r="C310" s="80" t="s">
        <v>28</v>
      </c>
      <c r="D310" s="34">
        <v>1</v>
      </c>
      <c r="E310" s="35">
        <v>450000</v>
      </c>
      <c r="F310" s="36"/>
      <c r="G310" s="131"/>
    </row>
    <row r="311" spans="1:7" ht="36.950000000000003" customHeight="1">
      <c r="A311" s="80">
        <v>14</v>
      </c>
      <c r="B311" s="82" t="s">
        <v>517</v>
      </c>
      <c r="C311" s="80" t="s">
        <v>65</v>
      </c>
      <c r="D311" s="34">
        <v>1</v>
      </c>
      <c r="E311" s="35">
        <v>350000</v>
      </c>
      <c r="F311" s="36"/>
      <c r="G311" s="131"/>
    </row>
    <row r="312" spans="1:7" ht="36.950000000000003" customHeight="1">
      <c r="A312" s="80">
        <v>15</v>
      </c>
      <c r="B312" s="90" t="s">
        <v>518</v>
      </c>
      <c r="C312" s="80" t="s">
        <v>8</v>
      </c>
      <c r="D312" s="34">
        <v>1</v>
      </c>
      <c r="E312" s="35">
        <v>3967100</v>
      </c>
      <c r="F312" s="36"/>
      <c r="G312" s="131"/>
    </row>
    <row r="313" spans="1:7" ht="36.950000000000003" customHeight="1">
      <c r="A313" s="80">
        <v>16</v>
      </c>
      <c r="B313" s="90" t="s">
        <v>519</v>
      </c>
      <c r="C313" s="80" t="s">
        <v>23</v>
      </c>
      <c r="D313" s="34">
        <v>1</v>
      </c>
      <c r="E313" s="35">
        <v>3000000</v>
      </c>
      <c r="F313" s="36"/>
      <c r="G313" s="131"/>
    </row>
    <row r="314" spans="1:7" ht="36.950000000000003" customHeight="1">
      <c r="A314" s="80">
        <v>17</v>
      </c>
      <c r="B314" s="90" t="s">
        <v>520</v>
      </c>
      <c r="C314" s="80" t="s">
        <v>23</v>
      </c>
      <c r="D314" s="34">
        <v>1</v>
      </c>
      <c r="E314" s="35">
        <v>300000</v>
      </c>
      <c r="F314" s="36"/>
      <c r="G314" s="131"/>
    </row>
    <row r="315" spans="1:7" ht="36.950000000000003" customHeight="1">
      <c r="A315" s="80">
        <v>18</v>
      </c>
      <c r="B315" s="90" t="s">
        <v>521</v>
      </c>
      <c r="C315" s="79" t="s">
        <v>28</v>
      </c>
      <c r="D315" s="34">
        <v>1</v>
      </c>
      <c r="E315" s="35">
        <v>35000</v>
      </c>
      <c r="F315" s="36"/>
      <c r="G315" s="131"/>
    </row>
    <row r="316" spans="1:7" ht="36.950000000000003" customHeight="1">
      <c r="A316" s="80">
        <v>19</v>
      </c>
      <c r="B316" s="90" t="s">
        <v>188</v>
      </c>
      <c r="C316" s="79" t="s">
        <v>23</v>
      </c>
      <c r="D316" s="34">
        <v>1</v>
      </c>
      <c r="E316" s="35">
        <v>1070000</v>
      </c>
      <c r="F316" s="36"/>
      <c r="G316" s="131"/>
    </row>
    <row r="317" spans="1:7" ht="36.950000000000003" customHeight="1">
      <c r="A317" s="80">
        <v>20</v>
      </c>
      <c r="B317" s="90" t="s">
        <v>522</v>
      </c>
      <c r="C317" s="79" t="s">
        <v>8</v>
      </c>
      <c r="D317" s="34">
        <v>1</v>
      </c>
      <c r="E317" s="35">
        <v>200000</v>
      </c>
      <c r="F317" s="36"/>
      <c r="G317" s="131"/>
    </row>
    <row r="318" spans="1:7" ht="36.950000000000003" customHeight="1">
      <c r="A318" s="80">
        <v>21</v>
      </c>
      <c r="B318" s="90" t="s">
        <v>523</v>
      </c>
      <c r="C318" s="79" t="s">
        <v>8</v>
      </c>
      <c r="D318" s="34">
        <v>1</v>
      </c>
      <c r="E318" s="35">
        <v>2000000</v>
      </c>
      <c r="F318" s="36"/>
      <c r="G318" s="131"/>
    </row>
    <row r="319" spans="1:7" ht="36.950000000000003" customHeight="1">
      <c r="A319" s="80">
        <v>22</v>
      </c>
      <c r="B319" s="90" t="s">
        <v>524</v>
      </c>
      <c r="C319" s="80" t="s">
        <v>28</v>
      </c>
      <c r="D319" s="34">
        <v>1</v>
      </c>
      <c r="E319" s="35">
        <v>100000</v>
      </c>
      <c r="F319" s="36"/>
      <c r="G319" s="131"/>
    </row>
    <row r="320" spans="1:7" ht="36.950000000000003" customHeight="1">
      <c r="A320" s="80">
        <v>23</v>
      </c>
      <c r="B320" s="90" t="s">
        <v>525</v>
      </c>
      <c r="C320" s="80" t="s">
        <v>65</v>
      </c>
      <c r="D320" s="34">
        <v>1</v>
      </c>
      <c r="E320" s="35">
        <v>20000</v>
      </c>
      <c r="F320" s="36"/>
      <c r="G320" s="131"/>
    </row>
    <row r="321" spans="1:7" ht="36.950000000000003" customHeight="1">
      <c r="A321" s="80">
        <v>24</v>
      </c>
      <c r="B321" s="90" t="s">
        <v>526</v>
      </c>
      <c r="C321" s="80" t="s">
        <v>28</v>
      </c>
      <c r="D321" s="34">
        <v>1</v>
      </c>
      <c r="E321" s="35">
        <v>350000</v>
      </c>
      <c r="F321" s="36"/>
      <c r="G321" s="131"/>
    </row>
    <row r="322" spans="1:7" ht="36.950000000000003" customHeight="1">
      <c r="A322" s="80">
        <v>25</v>
      </c>
      <c r="B322" s="90" t="s">
        <v>527</v>
      </c>
      <c r="C322" s="80" t="s">
        <v>8</v>
      </c>
      <c r="D322" s="34">
        <v>1</v>
      </c>
      <c r="E322" s="35">
        <v>8500000</v>
      </c>
      <c r="F322" s="36"/>
      <c r="G322" s="131"/>
    </row>
    <row r="323" spans="1:7" ht="36.950000000000003" customHeight="1">
      <c r="A323" s="80">
        <v>26</v>
      </c>
      <c r="B323" s="90" t="s">
        <v>191</v>
      </c>
      <c r="C323" s="80" t="s">
        <v>23</v>
      </c>
      <c r="D323" s="34">
        <v>1</v>
      </c>
      <c r="E323" s="35">
        <v>325000</v>
      </c>
      <c r="F323" s="36"/>
      <c r="G323" s="131"/>
    </row>
    <row r="324" spans="1:7" ht="36.950000000000003" customHeight="1">
      <c r="A324" s="80">
        <v>27</v>
      </c>
      <c r="B324" s="90" t="s">
        <v>528</v>
      </c>
      <c r="C324" s="80" t="s">
        <v>8</v>
      </c>
      <c r="D324" s="34">
        <v>1</v>
      </c>
      <c r="E324" s="35">
        <v>5644000</v>
      </c>
      <c r="F324" s="36"/>
      <c r="G324" s="131"/>
    </row>
    <row r="325" spans="1:7" ht="36.950000000000003" customHeight="1">
      <c r="A325" s="101"/>
      <c r="B325" s="109" t="s">
        <v>529</v>
      </c>
      <c r="C325" s="109"/>
      <c r="D325" s="130"/>
      <c r="E325" s="84"/>
      <c r="F325" s="74"/>
      <c r="G325" s="131"/>
    </row>
    <row r="326" spans="1:7" ht="36.950000000000003" customHeight="1">
      <c r="A326" s="80">
        <v>29</v>
      </c>
      <c r="B326" s="82" t="s">
        <v>59</v>
      </c>
      <c r="C326" s="80" t="s">
        <v>28</v>
      </c>
      <c r="D326" s="34">
        <v>1</v>
      </c>
      <c r="E326" s="35">
        <v>320600</v>
      </c>
      <c r="F326" s="36"/>
      <c r="G326" s="131"/>
    </row>
    <row r="327" spans="1:7" ht="36.950000000000003" customHeight="1">
      <c r="A327" s="80">
        <v>30</v>
      </c>
      <c r="B327" s="82" t="s">
        <v>60</v>
      </c>
      <c r="C327" s="80" t="s">
        <v>28</v>
      </c>
      <c r="D327" s="34">
        <v>1</v>
      </c>
      <c r="E327" s="35">
        <v>5400</v>
      </c>
      <c r="F327" s="36"/>
      <c r="G327" s="131"/>
    </row>
    <row r="328" spans="1:7" ht="36.950000000000003" customHeight="1">
      <c r="A328" s="80">
        <v>31</v>
      </c>
      <c r="B328" s="82" t="s">
        <v>61</v>
      </c>
      <c r="C328" s="80" t="s">
        <v>28</v>
      </c>
      <c r="D328" s="34">
        <v>1</v>
      </c>
      <c r="E328" s="35">
        <v>89600</v>
      </c>
      <c r="F328" s="36"/>
      <c r="G328" s="131"/>
    </row>
    <row r="329" spans="1:7" ht="36.950000000000003" customHeight="1">
      <c r="A329" s="80">
        <v>32</v>
      </c>
      <c r="B329" s="81" t="s">
        <v>191</v>
      </c>
      <c r="C329" s="79" t="s">
        <v>192</v>
      </c>
      <c r="D329" s="34">
        <v>1</v>
      </c>
      <c r="E329" s="35">
        <v>325000</v>
      </c>
      <c r="F329" s="36"/>
      <c r="G329" s="131"/>
    </row>
    <row r="330" spans="1:7" ht="36.950000000000003" customHeight="1">
      <c r="A330" s="80">
        <v>33</v>
      </c>
      <c r="B330" s="81" t="s">
        <v>193</v>
      </c>
      <c r="C330" s="79" t="s">
        <v>28</v>
      </c>
      <c r="D330" s="34">
        <v>1</v>
      </c>
      <c r="E330" s="35">
        <v>38200</v>
      </c>
      <c r="F330" s="36"/>
      <c r="G330" s="131"/>
    </row>
    <row r="331" spans="1:7" ht="36.950000000000003" customHeight="1">
      <c r="A331" s="80">
        <v>34</v>
      </c>
      <c r="B331" s="81" t="s">
        <v>194</v>
      </c>
      <c r="C331" s="79" t="s">
        <v>8</v>
      </c>
      <c r="D331" s="34">
        <v>1</v>
      </c>
      <c r="E331" s="35">
        <v>16800</v>
      </c>
      <c r="F331" s="36"/>
      <c r="G331" s="131"/>
    </row>
    <row r="332" spans="1:7" ht="36.950000000000003" customHeight="1">
      <c r="A332" s="80">
        <v>35</v>
      </c>
      <c r="B332" s="81" t="s">
        <v>195</v>
      </c>
      <c r="C332" s="79" t="s">
        <v>8</v>
      </c>
      <c r="D332" s="34">
        <v>1</v>
      </c>
      <c r="E332" s="35">
        <v>950000</v>
      </c>
      <c r="F332" s="36"/>
      <c r="G332" s="131"/>
    </row>
    <row r="333" spans="1:7" ht="36.950000000000003" customHeight="1">
      <c r="A333" s="80">
        <v>36</v>
      </c>
      <c r="B333" s="81" t="s">
        <v>56</v>
      </c>
      <c r="C333" s="79" t="s">
        <v>28</v>
      </c>
      <c r="D333" s="34">
        <v>1</v>
      </c>
      <c r="E333" s="35">
        <v>180000</v>
      </c>
      <c r="F333" s="36"/>
      <c r="G333" s="131"/>
    </row>
    <row r="334" spans="1:7" ht="36.950000000000003" customHeight="1">
      <c r="A334" s="80">
        <v>37</v>
      </c>
      <c r="B334" s="81" t="s">
        <v>55</v>
      </c>
      <c r="C334" s="79" t="s">
        <v>28</v>
      </c>
      <c r="D334" s="34">
        <v>1</v>
      </c>
      <c r="E334" s="35">
        <v>120000</v>
      </c>
      <c r="F334" s="36"/>
      <c r="G334" s="131"/>
    </row>
    <row r="335" spans="1:7" ht="36.950000000000003" customHeight="1">
      <c r="A335" s="80">
        <v>38</v>
      </c>
      <c r="B335" s="81" t="s">
        <v>530</v>
      </c>
      <c r="C335" s="79" t="s">
        <v>65</v>
      </c>
      <c r="D335" s="34">
        <v>1</v>
      </c>
      <c r="E335" s="35"/>
      <c r="F335" s="36"/>
      <c r="G335" s="131"/>
    </row>
    <row r="336" spans="1:7" ht="36.950000000000003" customHeight="1">
      <c r="A336" s="80">
        <v>39</v>
      </c>
      <c r="B336" s="81" t="s">
        <v>188</v>
      </c>
      <c r="C336" s="79" t="s">
        <v>189</v>
      </c>
      <c r="D336" s="34">
        <v>1</v>
      </c>
      <c r="E336" s="35">
        <v>1070000</v>
      </c>
      <c r="F336" s="36"/>
      <c r="G336" s="131"/>
    </row>
    <row r="337" spans="1:7" s="70" customFormat="1" ht="36.950000000000003" customHeight="1">
      <c r="A337" s="116" t="s">
        <v>531</v>
      </c>
      <c r="B337" s="117" t="s">
        <v>532</v>
      </c>
      <c r="C337" s="117"/>
      <c r="D337" s="132"/>
      <c r="E337" s="53"/>
      <c r="F337" s="49"/>
      <c r="G337" s="138"/>
    </row>
    <row r="338" spans="1:7" s="118" customFormat="1" ht="36.950000000000003" customHeight="1">
      <c r="A338" s="51"/>
      <c r="B338" s="122" t="s">
        <v>533</v>
      </c>
      <c r="C338" s="122"/>
      <c r="D338" s="52"/>
      <c r="E338" s="119"/>
      <c r="F338" s="124">
        <v>15781900</v>
      </c>
      <c r="G338" s="129"/>
    </row>
    <row r="339" spans="1:7" ht="36.950000000000003" customHeight="1">
      <c r="A339" s="103" t="s">
        <v>5</v>
      </c>
      <c r="B339" s="94" t="s">
        <v>534</v>
      </c>
      <c r="C339" s="94"/>
      <c r="D339" s="130"/>
      <c r="E339" s="84"/>
      <c r="F339" s="123"/>
      <c r="G339" s="131"/>
    </row>
    <row r="340" spans="1:7" ht="36.950000000000003" customHeight="1">
      <c r="A340" s="80">
        <v>1</v>
      </c>
      <c r="B340" s="81" t="s">
        <v>20</v>
      </c>
      <c r="C340" s="79" t="s">
        <v>21</v>
      </c>
      <c r="D340" s="34">
        <v>1</v>
      </c>
      <c r="E340" s="35">
        <v>13100</v>
      </c>
      <c r="F340" s="36"/>
      <c r="G340" s="131"/>
    </row>
    <row r="341" spans="1:7" ht="36.950000000000003" customHeight="1">
      <c r="A341" s="80">
        <v>2</v>
      </c>
      <c r="B341" s="81" t="s">
        <v>24</v>
      </c>
      <c r="C341" s="79" t="s">
        <v>8</v>
      </c>
      <c r="D341" s="34">
        <v>1</v>
      </c>
      <c r="E341" s="35">
        <v>100600</v>
      </c>
      <c r="F341" s="36"/>
      <c r="G341" s="131"/>
    </row>
    <row r="342" spans="1:7" ht="36.950000000000003" customHeight="1">
      <c r="A342" s="80">
        <v>3</v>
      </c>
      <c r="B342" s="81" t="s">
        <v>535</v>
      </c>
      <c r="C342" s="79" t="s">
        <v>8</v>
      </c>
      <c r="D342" s="34">
        <v>1</v>
      </c>
      <c r="E342" s="35">
        <v>71400</v>
      </c>
      <c r="F342" s="36"/>
      <c r="G342" s="131"/>
    </row>
    <row r="343" spans="1:7" ht="36.950000000000003" customHeight="1">
      <c r="A343" s="80">
        <v>4</v>
      </c>
      <c r="B343" s="81" t="s">
        <v>536</v>
      </c>
      <c r="C343" s="79" t="s">
        <v>23</v>
      </c>
      <c r="D343" s="34">
        <v>1</v>
      </c>
      <c r="E343" s="35">
        <v>346800</v>
      </c>
      <c r="F343" s="36"/>
      <c r="G343" s="131"/>
    </row>
    <row r="344" spans="1:7" ht="36.950000000000003" customHeight="1">
      <c r="A344" s="103" t="s">
        <v>12</v>
      </c>
      <c r="B344" s="94" t="s">
        <v>537</v>
      </c>
      <c r="C344" s="94"/>
      <c r="D344" s="134"/>
      <c r="E344" s="73"/>
      <c r="F344" s="74"/>
      <c r="G344" s="131"/>
    </row>
    <row r="345" spans="1:7" ht="36.950000000000003" customHeight="1">
      <c r="A345" s="80">
        <v>5</v>
      </c>
      <c r="B345" s="81" t="s">
        <v>538</v>
      </c>
      <c r="C345" s="79" t="s">
        <v>8</v>
      </c>
      <c r="D345" s="34">
        <v>1</v>
      </c>
      <c r="E345" s="35">
        <v>14080000</v>
      </c>
      <c r="F345" s="36"/>
      <c r="G345" s="131"/>
    </row>
    <row r="346" spans="1:7" ht="36.950000000000003" customHeight="1">
      <c r="A346" s="80">
        <v>6</v>
      </c>
      <c r="B346" s="81" t="s">
        <v>539</v>
      </c>
      <c r="C346" s="79" t="s">
        <v>23</v>
      </c>
      <c r="D346" s="34">
        <v>1</v>
      </c>
      <c r="E346" s="35">
        <v>770000</v>
      </c>
      <c r="F346" s="36"/>
      <c r="G346" s="131"/>
    </row>
    <row r="347" spans="1:7" ht="36.950000000000003" customHeight="1">
      <c r="A347" s="80">
        <v>7</v>
      </c>
      <c r="B347" s="81" t="s">
        <v>540</v>
      </c>
      <c r="C347" s="79" t="s">
        <v>23</v>
      </c>
      <c r="D347" s="34">
        <v>1</v>
      </c>
      <c r="E347" s="35">
        <v>400000</v>
      </c>
      <c r="F347" s="36"/>
      <c r="G347" s="131"/>
    </row>
    <row r="348" spans="1:7" s="118" customFormat="1" ht="36.950000000000003" customHeight="1">
      <c r="A348" s="51"/>
      <c r="B348" s="122" t="s">
        <v>541</v>
      </c>
      <c r="C348" s="122"/>
      <c r="D348" s="52"/>
      <c r="E348" s="119"/>
      <c r="F348" s="124">
        <v>79695000</v>
      </c>
      <c r="G348" s="129"/>
    </row>
    <row r="349" spans="1:7" ht="36.950000000000003" customHeight="1">
      <c r="A349" s="87"/>
      <c r="B349" s="88" t="s">
        <v>501</v>
      </c>
      <c r="C349" s="88"/>
      <c r="D349" s="130"/>
      <c r="E349" s="84"/>
      <c r="F349" s="74"/>
      <c r="G349" s="131"/>
    </row>
    <row r="350" spans="1:7" ht="36.950000000000003" customHeight="1">
      <c r="A350" s="85">
        <v>1</v>
      </c>
      <c r="B350" s="81" t="s">
        <v>542</v>
      </c>
      <c r="C350" s="79" t="s">
        <v>237</v>
      </c>
      <c r="D350" s="34">
        <v>1</v>
      </c>
      <c r="E350" s="35">
        <v>48000</v>
      </c>
      <c r="F350" s="36"/>
      <c r="G350" s="131"/>
    </row>
    <row r="351" spans="1:7" ht="33">
      <c r="A351" s="79">
        <v>2</v>
      </c>
      <c r="B351" s="81" t="s">
        <v>543</v>
      </c>
      <c r="C351" s="79" t="s">
        <v>8</v>
      </c>
      <c r="D351" s="34">
        <v>1</v>
      </c>
      <c r="E351" s="35">
        <v>192000</v>
      </c>
      <c r="F351" s="36"/>
      <c r="G351" s="131"/>
    </row>
    <row r="352" spans="1:7" ht="56.25" customHeight="1">
      <c r="A352" s="79">
        <v>3</v>
      </c>
      <c r="B352" s="86" t="s">
        <v>544</v>
      </c>
      <c r="C352" s="80" t="s">
        <v>8</v>
      </c>
      <c r="D352" s="34">
        <v>1</v>
      </c>
      <c r="E352" s="35">
        <v>240000</v>
      </c>
      <c r="F352" s="36"/>
      <c r="G352" s="131"/>
    </row>
    <row r="353" spans="1:7" ht="36.950000000000003" customHeight="1">
      <c r="A353" s="101"/>
      <c r="B353" s="109" t="s">
        <v>545</v>
      </c>
      <c r="C353" s="109"/>
      <c r="D353" s="130"/>
      <c r="E353" s="84"/>
      <c r="F353" s="74"/>
      <c r="G353" s="131"/>
    </row>
    <row r="354" spans="1:7" ht="36.950000000000003" customHeight="1">
      <c r="A354" s="79">
        <v>4</v>
      </c>
      <c r="B354" s="82" t="s">
        <v>546</v>
      </c>
      <c r="C354" s="80" t="s">
        <v>8</v>
      </c>
      <c r="D354" s="34">
        <v>1</v>
      </c>
      <c r="E354" s="35">
        <v>25000000</v>
      </c>
      <c r="F354" s="36"/>
      <c r="G354" s="131"/>
    </row>
    <row r="355" spans="1:7" ht="36.950000000000003" customHeight="1">
      <c r="A355" s="79">
        <v>5</v>
      </c>
      <c r="B355" s="81" t="s">
        <v>547</v>
      </c>
      <c r="C355" s="80" t="s">
        <v>8</v>
      </c>
      <c r="D355" s="34">
        <v>1</v>
      </c>
      <c r="E355" s="35">
        <v>35000000</v>
      </c>
      <c r="F355" s="36"/>
      <c r="G355" s="131"/>
    </row>
    <row r="356" spans="1:7" ht="36.950000000000003" customHeight="1">
      <c r="A356" s="79">
        <v>6</v>
      </c>
      <c r="B356" s="81" t="s">
        <v>548</v>
      </c>
      <c r="C356" s="80" t="s">
        <v>8</v>
      </c>
      <c r="D356" s="34">
        <v>1</v>
      </c>
      <c r="E356" s="35">
        <v>2500000</v>
      </c>
      <c r="F356" s="36"/>
      <c r="G356" s="131"/>
    </row>
    <row r="357" spans="1:7" ht="36.950000000000003" customHeight="1">
      <c r="A357" s="79">
        <v>7</v>
      </c>
      <c r="B357" s="81" t="s">
        <v>549</v>
      </c>
      <c r="C357" s="80" t="s">
        <v>23</v>
      </c>
      <c r="D357" s="34">
        <v>1</v>
      </c>
      <c r="E357" s="35">
        <v>4000000</v>
      </c>
      <c r="F357" s="36"/>
      <c r="G357" s="131"/>
    </row>
    <row r="358" spans="1:7" ht="36.950000000000003" customHeight="1">
      <c r="A358" s="79">
        <v>8</v>
      </c>
      <c r="B358" s="81" t="s">
        <v>550</v>
      </c>
      <c r="C358" s="80" t="s">
        <v>8</v>
      </c>
      <c r="D358" s="34">
        <v>1</v>
      </c>
      <c r="E358" s="35">
        <v>2300000</v>
      </c>
      <c r="F358" s="36"/>
      <c r="G358" s="131"/>
    </row>
    <row r="359" spans="1:7" ht="36.950000000000003" customHeight="1">
      <c r="A359" s="79">
        <v>9</v>
      </c>
      <c r="B359" s="81" t="s">
        <v>551</v>
      </c>
      <c r="C359" s="80" t="s">
        <v>8</v>
      </c>
      <c r="D359" s="34">
        <v>1</v>
      </c>
      <c r="E359" s="35">
        <v>3900000</v>
      </c>
      <c r="F359" s="36"/>
      <c r="G359" s="131"/>
    </row>
    <row r="360" spans="1:7" ht="36.950000000000003" customHeight="1">
      <c r="A360" s="79">
        <v>10</v>
      </c>
      <c r="B360" s="81" t="s">
        <v>552</v>
      </c>
      <c r="C360" s="80" t="s">
        <v>8</v>
      </c>
      <c r="D360" s="34">
        <v>1</v>
      </c>
      <c r="E360" s="35">
        <v>5000000</v>
      </c>
      <c r="F360" s="36"/>
      <c r="G360" s="131"/>
    </row>
    <row r="361" spans="1:7" ht="36.950000000000003" customHeight="1">
      <c r="A361" s="79">
        <v>11</v>
      </c>
      <c r="B361" s="82" t="s">
        <v>33</v>
      </c>
      <c r="C361" s="80" t="s">
        <v>23</v>
      </c>
      <c r="D361" s="34">
        <v>1</v>
      </c>
      <c r="E361" s="35">
        <v>440000</v>
      </c>
      <c r="F361" s="36"/>
      <c r="G361" s="131"/>
    </row>
    <row r="362" spans="1:7" ht="36.950000000000003" customHeight="1">
      <c r="A362" s="79">
        <v>12</v>
      </c>
      <c r="B362" s="81" t="s">
        <v>553</v>
      </c>
      <c r="C362" s="80" t="s">
        <v>23</v>
      </c>
      <c r="D362" s="34">
        <v>1</v>
      </c>
      <c r="E362" s="35">
        <v>80000</v>
      </c>
      <c r="F362" s="36"/>
      <c r="G362" s="131"/>
    </row>
    <row r="363" spans="1:7" ht="36.950000000000003" customHeight="1">
      <c r="A363" s="101"/>
      <c r="B363" s="109" t="s">
        <v>554</v>
      </c>
      <c r="C363" s="109"/>
      <c r="D363" s="130"/>
      <c r="E363" s="84"/>
      <c r="F363" s="74"/>
      <c r="G363" s="131"/>
    </row>
    <row r="364" spans="1:7" ht="36.950000000000003" customHeight="1">
      <c r="A364" s="80">
        <v>13</v>
      </c>
      <c r="B364" s="82" t="s">
        <v>146</v>
      </c>
      <c r="C364" s="80" t="s">
        <v>8</v>
      </c>
      <c r="D364" s="34">
        <v>1</v>
      </c>
      <c r="E364" s="35">
        <v>60000</v>
      </c>
      <c r="F364" s="36"/>
      <c r="G364" s="131"/>
    </row>
    <row r="365" spans="1:7" ht="36.950000000000003" customHeight="1">
      <c r="A365" s="80">
        <v>14</v>
      </c>
      <c r="B365" s="82" t="s">
        <v>555</v>
      </c>
      <c r="C365" s="80" t="s">
        <v>23</v>
      </c>
      <c r="D365" s="34">
        <v>1</v>
      </c>
      <c r="E365" s="35">
        <v>40000</v>
      </c>
      <c r="F365" s="36"/>
      <c r="G365" s="131"/>
    </row>
    <row r="366" spans="1:7" ht="36.950000000000003" customHeight="1">
      <c r="A366" s="80">
        <v>15</v>
      </c>
      <c r="B366" s="82" t="s">
        <v>556</v>
      </c>
      <c r="C366" s="80" t="s">
        <v>23</v>
      </c>
      <c r="D366" s="34">
        <v>1</v>
      </c>
      <c r="E366" s="35">
        <v>15000</v>
      </c>
      <c r="F366" s="36"/>
      <c r="G366" s="131"/>
    </row>
    <row r="367" spans="1:7" ht="36.950000000000003" customHeight="1">
      <c r="A367" s="80">
        <v>16</v>
      </c>
      <c r="B367" s="82" t="s">
        <v>557</v>
      </c>
      <c r="C367" s="80" t="s">
        <v>154</v>
      </c>
      <c r="D367" s="34">
        <v>1</v>
      </c>
      <c r="E367" s="35">
        <v>500000</v>
      </c>
      <c r="F367" s="36"/>
      <c r="G367" s="131"/>
    </row>
    <row r="368" spans="1:7" ht="36.950000000000003" customHeight="1">
      <c r="A368" s="80">
        <v>17</v>
      </c>
      <c r="B368" s="90" t="s">
        <v>558</v>
      </c>
      <c r="C368" s="80" t="s">
        <v>23</v>
      </c>
      <c r="D368" s="34">
        <v>1</v>
      </c>
      <c r="E368" s="35">
        <v>300000</v>
      </c>
      <c r="F368" s="36"/>
      <c r="G368" s="131"/>
    </row>
    <row r="369" spans="1:7" ht="36.950000000000003" customHeight="1">
      <c r="A369" s="80">
        <v>18</v>
      </c>
      <c r="B369" s="82" t="s">
        <v>559</v>
      </c>
      <c r="C369" s="80" t="s">
        <v>154</v>
      </c>
      <c r="D369" s="34">
        <v>1</v>
      </c>
      <c r="E369" s="35">
        <v>80000</v>
      </c>
      <c r="F369" s="36"/>
      <c r="G369" s="131"/>
    </row>
    <row r="370" spans="1:7" s="118" customFormat="1" ht="36.950000000000003" customHeight="1">
      <c r="A370" s="116" t="s">
        <v>560</v>
      </c>
      <c r="B370" s="117" t="s">
        <v>135</v>
      </c>
      <c r="C370" s="120"/>
      <c r="D370" s="52"/>
      <c r="E370" s="119"/>
      <c r="F370" s="124">
        <v>125709300</v>
      </c>
      <c r="G370" s="129"/>
    </row>
    <row r="371" spans="1:7" ht="36.950000000000003" customHeight="1">
      <c r="A371" s="85">
        <v>1</v>
      </c>
      <c r="B371" s="81" t="s">
        <v>561</v>
      </c>
      <c r="C371" s="85" t="s">
        <v>8</v>
      </c>
      <c r="D371" s="34">
        <v>1</v>
      </c>
      <c r="E371" s="35">
        <v>35000000</v>
      </c>
      <c r="F371" s="36"/>
      <c r="G371" s="131"/>
    </row>
    <row r="372" spans="1:7" ht="36.950000000000003" customHeight="1">
      <c r="A372" s="85">
        <v>2</v>
      </c>
      <c r="B372" s="81" t="s">
        <v>137</v>
      </c>
      <c r="C372" s="85" t="s">
        <v>562</v>
      </c>
      <c r="D372" s="34">
        <v>1</v>
      </c>
      <c r="E372" s="35">
        <v>20000000</v>
      </c>
      <c r="F372" s="36"/>
      <c r="G372" s="131"/>
    </row>
    <row r="373" spans="1:7" ht="36.950000000000003" customHeight="1">
      <c r="A373" s="85">
        <v>3</v>
      </c>
      <c r="B373" s="98" t="s">
        <v>563</v>
      </c>
      <c r="C373" s="85" t="s">
        <v>562</v>
      </c>
      <c r="D373" s="34">
        <v>1</v>
      </c>
      <c r="E373" s="35">
        <v>19000000</v>
      </c>
      <c r="F373" s="36"/>
      <c r="G373" s="131"/>
    </row>
    <row r="374" spans="1:7" ht="36.950000000000003" customHeight="1">
      <c r="A374" s="85">
        <v>4</v>
      </c>
      <c r="B374" s="111" t="s">
        <v>564</v>
      </c>
      <c r="C374" s="85" t="s">
        <v>8</v>
      </c>
      <c r="D374" s="34">
        <v>1</v>
      </c>
      <c r="E374" s="35">
        <v>25000000</v>
      </c>
      <c r="F374" s="36"/>
      <c r="G374" s="131"/>
    </row>
    <row r="375" spans="1:7" ht="36.950000000000003" customHeight="1">
      <c r="A375" s="85">
        <v>5</v>
      </c>
      <c r="B375" s="81" t="s">
        <v>528</v>
      </c>
      <c r="C375" s="85" t="s">
        <v>8</v>
      </c>
      <c r="D375" s="34">
        <v>1</v>
      </c>
      <c r="E375" s="35">
        <v>5644000</v>
      </c>
      <c r="F375" s="36"/>
      <c r="G375" s="131"/>
    </row>
    <row r="376" spans="1:7" ht="36.950000000000003" customHeight="1">
      <c r="A376" s="85">
        <v>6</v>
      </c>
      <c r="B376" s="81" t="s">
        <v>565</v>
      </c>
      <c r="C376" s="85" t="s">
        <v>562</v>
      </c>
      <c r="D376" s="34">
        <v>1</v>
      </c>
      <c r="E376" s="35">
        <v>4000000</v>
      </c>
      <c r="F376" s="36"/>
      <c r="G376" s="131"/>
    </row>
    <row r="377" spans="1:7" ht="36.950000000000003" customHeight="1">
      <c r="A377" s="85">
        <v>7</v>
      </c>
      <c r="B377" s="81" t="s">
        <v>566</v>
      </c>
      <c r="C377" s="85" t="s">
        <v>562</v>
      </c>
      <c r="D377" s="34">
        <v>1</v>
      </c>
      <c r="E377" s="35">
        <v>7000000</v>
      </c>
      <c r="F377" s="36"/>
      <c r="G377" s="131"/>
    </row>
    <row r="378" spans="1:7" ht="36.950000000000003" customHeight="1">
      <c r="A378" s="85">
        <v>8</v>
      </c>
      <c r="B378" s="81" t="s">
        <v>567</v>
      </c>
      <c r="C378" s="85" t="s">
        <v>562</v>
      </c>
      <c r="D378" s="34">
        <v>1</v>
      </c>
      <c r="E378" s="35">
        <v>5310000</v>
      </c>
      <c r="F378" s="36"/>
      <c r="G378" s="131"/>
    </row>
    <row r="379" spans="1:7" ht="36.950000000000003" customHeight="1">
      <c r="A379" s="85">
        <v>9</v>
      </c>
      <c r="B379" s="81" t="s">
        <v>568</v>
      </c>
      <c r="C379" s="85" t="s">
        <v>562</v>
      </c>
      <c r="D379" s="34">
        <v>1</v>
      </c>
      <c r="E379" s="35">
        <v>3700</v>
      </c>
      <c r="F379" s="36"/>
      <c r="G379" s="131"/>
    </row>
    <row r="380" spans="1:7" ht="36.950000000000003" customHeight="1">
      <c r="A380" s="85">
        <v>10</v>
      </c>
      <c r="B380" s="81" t="s">
        <v>569</v>
      </c>
      <c r="C380" s="85" t="s">
        <v>562</v>
      </c>
      <c r="D380" s="34">
        <v>1</v>
      </c>
      <c r="E380" s="35">
        <v>502000</v>
      </c>
      <c r="F380" s="36"/>
      <c r="G380" s="131"/>
    </row>
    <row r="381" spans="1:7" ht="36.950000000000003" customHeight="1">
      <c r="A381" s="85">
        <v>11</v>
      </c>
      <c r="B381" s="81" t="s">
        <v>78</v>
      </c>
      <c r="C381" s="85" t="s">
        <v>562</v>
      </c>
      <c r="D381" s="34">
        <v>1</v>
      </c>
      <c r="E381" s="35">
        <v>49600</v>
      </c>
      <c r="F381" s="36"/>
      <c r="G381" s="131"/>
    </row>
    <row r="382" spans="1:7" ht="36.950000000000003" customHeight="1">
      <c r="A382" s="85">
        <v>12</v>
      </c>
      <c r="B382" s="81" t="s">
        <v>214</v>
      </c>
      <c r="C382" s="85" t="s">
        <v>562</v>
      </c>
      <c r="D382" s="34">
        <v>1</v>
      </c>
      <c r="E382" s="35">
        <v>2200000</v>
      </c>
      <c r="F382" s="36"/>
      <c r="G382" s="131"/>
    </row>
    <row r="383" spans="1:7" ht="36.950000000000003" customHeight="1">
      <c r="A383" s="85">
        <v>13</v>
      </c>
      <c r="B383" s="81" t="s">
        <v>213</v>
      </c>
      <c r="C383" s="85" t="s">
        <v>562</v>
      </c>
      <c r="D383" s="34">
        <v>1</v>
      </c>
      <c r="E383" s="35">
        <v>2000000</v>
      </c>
      <c r="F383" s="36"/>
      <c r="G383" s="131"/>
    </row>
    <row r="384" spans="1:7" s="118" customFormat="1" ht="36.950000000000003" customHeight="1">
      <c r="A384" s="116" t="s">
        <v>570</v>
      </c>
      <c r="B384" s="117" t="s">
        <v>571</v>
      </c>
      <c r="C384" s="117"/>
      <c r="D384" s="52"/>
      <c r="E384" s="119"/>
      <c r="F384" s="124">
        <v>162230000</v>
      </c>
      <c r="G384" s="129"/>
    </row>
    <row r="385" spans="1:7" ht="36.950000000000003" customHeight="1">
      <c r="A385" s="80">
        <v>1</v>
      </c>
      <c r="B385" s="82" t="s">
        <v>572</v>
      </c>
      <c r="C385" s="80" t="s">
        <v>8</v>
      </c>
      <c r="D385" s="34">
        <v>1</v>
      </c>
      <c r="E385" s="35">
        <v>30000000</v>
      </c>
      <c r="F385" s="36"/>
      <c r="G385" s="131"/>
    </row>
    <row r="386" spans="1:7" ht="36.950000000000003" customHeight="1">
      <c r="A386" s="85">
        <v>2</v>
      </c>
      <c r="B386" s="82" t="s">
        <v>573</v>
      </c>
      <c r="C386" s="80" t="s">
        <v>8</v>
      </c>
      <c r="D386" s="34">
        <v>1</v>
      </c>
      <c r="E386" s="35">
        <v>25000000</v>
      </c>
      <c r="F386" s="36"/>
      <c r="G386" s="131"/>
    </row>
    <row r="387" spans="1:7" ht="36.950000000000003" customHeight="1">
      <c r="A387" s="80">
        <v>3</v>
      </c>
      <c r="B387" s="82" t="s">
        <v>574</v>
      </c>
      <c r="C387" s="80" t="s">
        <v>8</v>
      </c>
      <c r="D387" s="34">
        <v>1</v>
      </c>
      <c r="E387" s="35"/>
      <c r="F387" s="36"/>
      <c r="G387" s="131"/>
    </row>
    <row r="388" spans="1:7" ht="36.950000000000003" customHeight="1">
      <c r="A388" s="85">
        <v>4</v>
      </c>
      <c r="B388" s="82" t="s">
        <v>575</v>
      </c>
      <c r="C388" s="80" t="s">
        <v>8</v>
      </c>
      <c r="D388" s="34">
        <v>1</v>
      </c>
      <c r="E388" s="35">
        <v>5000000</v>
      </c>
      <c r="F388" s="36"/>
      <c r="G388" s="131"/>
    </row>
    <row r="389" spans="1:7" ht="36.950000000000003" customHeight="1">
      <c r="A389" s="80">
        <v>5</v>
      </c>
      <c r="B389" s="82" t="s">
        <v>576</v>
      </c>
      <c r="C389" s="80" t="s">
        <v>8</v>
      </c>
      <c r="D389" s="34">
        <v>1</v>
      </c>
      <c r="E389" s="35">
        <v>1400000</v>
      </c>
      <c r="F389" s="36"/>
      <c r="G389" s="131"/>
    </row>
    <row r="390" spans="1:7" ht="36.950000000000003" customHeight="1">
      <c r="A390" s="85">
        <v>6</v>
      </c>
      <c r="B390" s="82" t="s">
        <v>577</v>
      </c>
      <c r="C390" s="80" t="s">
        <v>578</v>
      </c>
      <c r="D390" s="34">
        <v>1</v>
      </c>
      <c r="E390" s="35">
        <v>17000000</v>
      </c>
      <c r="F390" s="36"/>
      <c r="G390" s="131"/>
    </row>
    <row r="391" spans="1:7" ht="36.950000000000003" customHeight="1">
      <c r="A391" s="101"/>
      <c r="B391" s="109" t="s">
        <v>579</v>
      </c>
      <c r="C391" s="101"/>
      <c r="D391" s="130"/>
      <c r="E391" s="84"/>
      <c r="F391" s="74"/>
      <c r="G391" s="131"/>
    </row>
    <row r="392" spans="1:7" ht="36.950000000000003" customHeight="1">
      <c r="A392" s="80">
        <v>7</v>
      </c>
      <c r="B392" s="82" t="s">
        <v>580</v>
      </c>
      <c r="C392" s="80" t="s">
        <v>8</v>
      </c>
      <c r="D392" s="34">
        <v>1</v>
      </c>
      <c r="E392" s="35">
        <v>1000000</v>
      </c>
      <c r="F392" s="36"/>
      <c r="G392" s="131"/>
    </row>
    <row r="393" spans="1:7" ht="36.950000000000003" customHeight="1">
      <c r="A393" s="80">
        <v>8</v>
      </c>
      <c r="B393" s="82" t="s">
        <v>581</v>
      </c>
      <c r="C393" s="80" t="s">
        <v>8</v>
      </c>
      <c r="D393" s="34">
        <v>1</v>
      </c>
      <c r="E393" s="35">
        <v>1000000</v>
      </c>
      <c r="F393" s="36"/>
      <c r="G393" s="131"/>
    </row>
    <row r="394" spans="1:7" ht="36.950000000000003" customHeight="1">
      <c r="A394" s="80">
        <v>9</v>
      </c>
      <c r="B394" s="82" t="s">
        <v>582</v>
      </c>
      <c r="C394" s="80" t="s">
        <v>8</v>
      </c>
      <c r="D394" s="34">
        <v>1</v>
      </c>
      <c r="E394" s="35">
        <v>1000000</v>
      </c>
      <c r="F394" s="36"/>
      <c r="G394" s="131"/>
    </row>
    <row r="395" spans="1:7" ht="36.950000000000003" customHeight="1">
      <c r="A395" s="80">
        <v>10</v>
      </c>
      <c r="B395" s="82" t="s">
        <v>583</v>
      </c>
      <c r="C395" s="80" t="s">
        <v>8</v>
      </c>
      <c r="D395" s="34">
        <v>1</v>
      </c>
      <c r="E395" s="35">
        <v>1000000</v>
      </c>
      <c r="F395" s="36"/>
      <c r="G395" s="131"/>
    </row>
    <row r="396" spans="1:7" ht="36.950000000000003" customHeight="1">
      <c r="A396" s="80">
        <v>11</v>
      </c>
      <c r="B396" s="82" t="s">
        <v>584</v>
      </c>
      <c r="C396" s="80" t="s">
        <v>8</v>
      </c>
      <c r="D396" s="34">
        <v>1</v>
      </c>
      <c r="E396" s="35">
        <v>1000000</v>
      </c>
      <c r="F396" s="36"/>
      <c r="G396" s="131"/>
    </row>
    <row r="397" spans="1:7" ht="36.950000000000003" customHeight="1">
      <c r="A397" s="80">
        <v>12</v>
      </c>
      <c r="B397" s="82" t="s">
        <v>585</v>
      </c>
      <c r="C397" s="80" t="s">
        <v>8</v>
      </c>
      <c r="D397" s="34">
        <v>1</v>
      </c>
      <c r="E397" s="35">
        <v>1000000</v>
      </c>
      <c r="F397" s="36"/>
      <c r="G397" s="131"/>
    </row>
    <row r="398" spans="1:7" ht="36.950000000000003" customHeight="1">
      <c r="A398" s="80">
        <v>13</v>
      </c>
      <c r="B398" s="82" t="s">
        <v>586</v>
      </c>
      <c r="C398" s="80" t="s">
        <v>8</v>
      </c>
      <c r="D398" s="34">
        <v>1</v>
      </c>
      <c r="E398" s="35">
        <v>1000000</v>
      </c>
      <c r="F398" s="36"/>
      <c r="G398" s="131"/>
    </row>
    <row r="399" spans="1:7" ht="36.950000000000003" customHeight="1">
      <c r="A399" s="80"/>
      <c r="B399" s="112"/>
      <c r="C399" s="113"/>
      <c r="D399" s="133"/>
      <c r="E399" s="35"/>
      <c r="F399" s="36"/>
      <c r="G399" s="131"/>
    </row>
    <row r="400" spans="1:7" ht="36.950000000000003" customHeight="1">
      <c r="A400" s="80">
        <v>14</v>
      </c>
      <c r="B400" s="82" t="s">
        <v>587</v>
      </c>
      <c r="C400" s="80" t="s">
        <v>28</v>
      </c>
      <c r="D400" s="34">
        <v>1</v>
      </c>
      <c r="E400" s="35">
        <v>500000</v>
      </c>
      <c r="F400" s="36"/>
      <c r="G400" s="131"/>
    </row>
    <row r="401" spans="1:7" ht="36.950000000000003" customHeight="1">
      <c r="A401" s="80">
        <v>15</v>
      </c>
      <c r="B401" s="82" t="s">
        <v>588</v>
      </c>
      <c r="C401" s="80" t="s">
        <v>589</v>
      </c>
      <c r="D401" s="34">
        <v>1</v>
      </c>
      <c r="E401" s="35">
        <v>30000</v>
      </c>
      <c r="F401" s="36"/>
      <c r="G401" s="131"/>
    </row>
    <row r="402" spans="1:7" ht="36.950000000000003" customHeight="1">
      <c r="A402" s="80">
        <v>16</v>
      </c>
      <c r="B402" s="82" t="s">
        <v>590</v>
      </c>
      <c r="C402" s="80" t="s">
        <v>28</v>
      </c>
      <c r="D402" s="34">
        <v>1</v>
      </c>
      <c r="E402" s="35">
        <v>1000000</v>
      </c>
      <c r="F402" s="36"/>
      <c r="G402" s="131"/>
    </row>
    <row r="403" spans="1:7" ht="36.950000000000003" customHeight="1">
      <c r="A403" s="80">
        <v>17</v>
      </c>
      <c r="B403" s="82" t="s">
        <v>591</v>
      </c>
      <c r="C403" s="80" t="s">
        <v>28</v>
      </c>
      <c r="D403" s="34">
        <v>1</v>
      </c>
      <c r="E403" s="35">
        <v>1000000</v>
      </c>
      <c r="F403" s="36"/>
      <c r="G403" s="131"/>
    </row>
    <row r="404" spans="1:7" ht="36.950000000000003" customHeight="1">
      <c r="A404" s="80"/>
      <c r="B404" s="112"/>
      <c r="C404" s="113"/>
      <c r="D404" s="133"/>
      <c r="E404" s="35"/>
      <c r="F404" s="36"/>
      <c r="G404" s="131"/>
    </row>
    <row r="405" spans="1:7" ht="36.950000000000003" customHeight="1">
      <c r="A405" s="80">
        <v>18</v>
      </c>
      <c r="B405" s="82" t="s">
        <v>592</v>
      </c>
      <c r="C405" s="80" t="s">
        <v>23</v>
      </c>
      <c r="D405" s="34">
        <v>1</v>
      </c>
      <c r="E405" s="35">
        <v>7000000</v>
      </c>
      <c r="F405" s="36"/>
      <c r="G405" s="131"/>
    </row>
    <row r="406" spans="1:7" ht="36.950000000000003" customHeight="1">
      <c r="A406" s="80">
        <v>19</v>
      </c>
      <c r="B406" s="82" t="s">
        <v>593</v>
      </c>
      <c r="C406" s="80" t="s">
        <v>28</v>
      </c>
      <c r="D406" s="34">
        <v>1</v>
      </c>
      <c r="E406" s="35">
        <v>7000000</v>
      </c>
      <c r="F406" s="36"/>
      <c r="G406" s="131"/>
    </row>
    <row r="407" spans="1:7" ht="36.950000000000003" customHeight="1">
      <c r="A407" s="80">
        <v>20</v>
      </c>
      <c r="B407" s="82" t="s">
        <v>594</v>
      </c>
      <c r="C407" s="80" t="s">
        <v>28</v>
      </c>
      <c r="D407" s="34">
        <v>1</v>
      </c>
      <c r="E407" s="35">
        <v>35000000</v>
      </c>
      <c r="F407" s="36"/>
      <c r="G407" s="131"/>
    </row>
    <row r="408" spans="1:7" ht="36.950000000000003" customHeight="1">
      <c r="A408" s="80">
        <v>21</v>
      </c>
      <c r="B408" s="82" t="s">
        <v>595</v>
      </c>
      <c r="C408" s="80" t="s">
        <v>28</v>
      </c>
      <c r="D408" s="34">
        <v>1</v>
      </c>
      <c r="E408" s="35">
        <v>22000000</v>
      </c>
      <c r="F408" s="36"/>
      <c r="G408" s="131"/>
    </row>
    <row r="409" spans="1:7" ht="36.950000000000003" customHeight="1">
      <c r="A409" s="80">
        <v>22</v>
      </c>
      <c r="B409" s="82" t="s">
        <v>596</v>
      </c>
      <c r="C409" s="80" t="s">
        <v>23</v>
      </c>
      <c r="D409" s="34">
        <v>1</v>
      </c>
      <c r="E409" s="35">
        <v>3000000</v>
      </c>
      <c r="F409" s="36"/>
      <c r="G409" s="131"/>
    </row>
    <row r="410" spans="1:7" ht="36.950000000000003" customHeight="1">
      <c r="A410" s="80">
        <v>23</v>
      </c>
      <c r="B410" s="82" t="s">
        <v>597</v>
      </c>
      <c r="C410" s="80" t="s">
        <v>8</v>
      </c>
      <c r="D410" s="34">
        <v>1</v>
      </c>
      <c r="E410" s="35">
        <v>250000</v>
      </c>
      <c r="F410" s="36"/>
      <c r="G410" s="131"/>
    </row>
    <row r="411" spans="1:7" ht="36.950000000000003" customHeight="1">
      <c r="A411" s="80">
        <v>24</v>
      </c>
      <c r="B411" s="82" t="s">
        <v>598</v>
      </c>
      <c r="C411" s="80" t="s">
        <v>23</v>
      </c>
      <c r="D411" s="34">
        <v>1</v>
      </c>
      <c r="E411" s="35">
        <v>50000</v>
      </c>
      <c r="F411" s="36"/>
      <c r="G411" s="131"/>
    </row>
    <row r="412" spans="1:7" s="118" customFormat="1" ht="36.950000000000003" customHeight="1">
      <c r="A412" s="116" t="s">
        <v>599</v>
      </c>
      <c r="B412" s="117" t="s">
        <v>600</v>
      </c>
      <c r="C412" s="117"/>
      <c r="D412" s="52"/>
      <c r="E412" s="119"/>
      <c r="F412" s="124">
        <v>261728000</v>
      </c>
      <c r="G412" s="129"/>
    </row>
    <row r="413" spans="1:7" ht="36.950000000000003" customHeight="1">
      <c r="A413" s="71" t="s">
        <v>97</v>
      </c>
      <c r="B413" s="114" t="s">
        <v>601</v>
      </c>
      <c r="C413" s="114"/>
      <c r="D413" s="130"/>
      <c r="E413" s="84"/>
      <c r="F413" s="74"/>
      <c r="G413" s="131"/>
    </row>
    <row r="414" spans="1:7" ht="36.950000000000003" customHeight="1">
      <c r="A414" s="85">
        <v>1</v>
      </c>
      <c r="B414" s="115" t="s">
        <v>602</v>
      </c>
      <c r="C414" s="80" t="s">
        <v>28</v>
      </c>
      <c r="D414" s="34">
        <v>1</v>
      </c>
      <c r="E414" s="35">
        <v>4000000</v>
      </c>
      <c r="F414" s="36"/>
      <c r="G414" s="131"/>
    </row>
    <row r="415" spans="1:7" ht="36.950000000000003" customHeight="1">
      <c r="A415" s="85">
        <v>2</v>
      </c>
      <c r="B415" s="82" t="s">
        <v>91</v>
      </c>
      <c r="C415" s="80" t="s">
        <v>28</v>
      </c>
      <c r="D415" s="34">
        <v>1</v>
      </c>
      <c r="E415" s="35">
        <v>19000000</v>
      </c>
      <c r="F415" s="36"/>
      <c r="G415" s="131"/>
    </row>
    <row r="416" spans="1:7" ht="36.950000000000003" customHeight="1">
      <c r="A416" s="85">
        <v>3</v>
      </c>
      <c r="B416" s="90" t="s">
        <v>603</v>
      </c>
      <c r="C416" s="80" t="s">
        <v>28</v>
      </c>
      <c r="D416" s="34">
        <v>1</v>
      </c>
      <c r="E416" s="35">
        <v>2000000</v>
      </c>
      <c r="F416" s="36"/>
      <c r="G416" s="131"/>
    </row>
    <row r="417" spans="1:7" ht="36.950000000000003" customHeight="1">
      <c r="A417" s="85">
        <v>4</v>
      </c>
      <c r="B417" s="90" t="s">
        <v>604</v>
      </c>
      <c r="C417" s="80" t="s">
        <v>28</v>
      </c>
      <c r="D417" s="34">
        <v>1</v>
      </c>
      <c r="E417" s="35">
        <v>25000000</v>
      </c>
      <c r="F417" s="36"/>
      <c r="G417" s="131"/>
    </row>
    <row r="418" spans="1:7" ht="36.950000000000003" customHeight="1">
      <c r="A418" s="85">
        <v>5</v>
      </c>
      <c r="B418" s="90" t="s">
        <v>605</v>
      </c>
      <c r="C418" s="80" t="s">
        <v>8</v>
      </c>
      <c r="D418" s="34">
        <v>1</v>
      </c>
      <c r="E418" s="35">
        <v>35000000</v>
      </c>
      <c r="F418" s="36"/>
      <c r="G418" s="131"/>
    </row>
    <row r="419" spans="1:7" ht="36.950000000000003" customHeight="1">
      <c r="A419" s="85">
        <v>6</v>
      </c>
      <c r="B419" s="90" t="s">
        <v>606</v>
      </c>
      <c r="C419" s="80" t="s">
        <v>8</v>
      </c>
      <c r="D419" s="34">
        <v>1</v>
      </c>
      <c r="E419" s="35">
        <v>5000000</v>
      </c>
      <c r="F419" s="36"/>
      <c r="G419" s="131"/>
    </row>
    <row r="420" spans="1:7" ht="36.950000000000003" customHeight="1">
      <c r="A420" s="85">
        <v>7</v>
      </c>
      <c r="B420" s="90" t="s">
        <v>261</v>
      </c>
      <c r="C420" s="80" t="s">
        <v>8</v>
      </c>
      <c r="D420" s="34">
        <v>1</v>
      </c>
      <c r="E420" s="35">
        <v>3000000</v>
      </c>
      <c r="F420" s="36"/>
      <c r="G420" s="131"/>
    </row>
    <row r="421" spans="1:7" ht="36.950000000000003" customHeight="1">
      <c r="A421" s="71" t="s">
        <v>101</v>
      </c>
      <c r="B421" s="114" t="s">
        <v>607</v>
      </c>
      <c r="C421" s="114"/>
      <c r="D421" s="130"/>
      <c r="E421" s="84"/>
      <c r="F421" s="74"/>
      <c r="G421" s="131"/>
    </row>
    <row r="422" spans="1:7" ht="36.950000000000003" customHeight="1">
      <c r="A422" s="85">
        <v>1</v>
      </c>
      <c r="B422" s="90" t="s">
        <v>608</v>
      </c>
      <c r="C422" s="80" t="s">
        <v>8</v>
      </c>
      <c r="D422" s="34">
        <v>1</v>
      </c>
      <c r="E422" s="35">
        <v>20000000</v>
      </c>
      <c r="F422" s="36"/>
      <c r="G422" s="131"/>
    </row>
    <row r="423" spans="1:7" ht="36.950000000000003" customHeight="1">
      <c r="A423" s="85">
        <v>2</v>
      </c>
      <c r="B423" s="82" t="s">
        <v>609</v>
      </c>
      <c r="C423" s="80" t="s">
        <v>8</v>
      </c>
      <c r="D423" s="34">
        <v>1</v>
      </c>
      <c r="E423" s="35">
        <v>20000000</v>
      </c>
      <c r="F423" s="36"/>
      <c r="G423" s="131"/>
    </row>
    <row r="424" spans="1:7" ht="36.950000000000003" customHeight="1">
      <c r="A424" s="85">
        <v>3</v>
      </c>
      <c r="B424" s="90" t="s">
        <v>610</v>
      </c>
      <c r="C424" s="80" t="s">
        <v>8</v>
      </c>
      <c r="D424" s="34">
        <v>1</v>
      </c>
      <c r="E424" s="35">
        <v>4320000</v>
      </c>
      <c r="F424" s="36"/>
      <c r="G424" s="131"/>
    </row>
    <row r="425" spans="1:7" ht="36.950000000000003" customHeight="1">
      <c r="A425" s="85">
        <v>4</v>
      </c>
      <c r="B425" s="90" t="s">
        <v>611</v>
      </c>
      <c r="C425" s="80" t="s">
        <v>8</v>
      </c>
      <c r="D425" s="34">
        <v>1</v>
      </c>
      <c r="E425" s="35">
        <v>1400000</v>
      </c>
      <c r="F425" s="36"/>
      <c r="G425" s="131"/>
    </row>
    <row r="426" spans="1:7" ht="36.950000000000003" customHeight="1">
      <c r="A426" s="85">
        <v>5</v>
      </c>
      <c r="B426" s="90" t="s">
        <v>612</v>
      </c>
      <c r="C426" s="80" t="s">
        <v>8</v>
      </c>
      <c r="D426" s="34">
        <v>1</v>
      </c>
      <c r="E426" s="35">
        <v>25000000</v>
      </c>
      <c r="F426" s="36"/>
      <c r="G426" s="131"/>
    </row>
    <row r="427" spans="1:7" ht="36.950000000000003" customHeight="1">
      <c r="A427" s="85">
        <v>6</v>
      </c>
      <c r="B427" s="90" t="s">
        <v>613</v>
      </c>
      <c r="C427" s="80" t="s">
        <v>8</v>
      </c>
      <c r="D427" s="34">
        <v>1</v>
      </c>
      <c r="E427" s="35">
        <v>5644000</v>
      </c>
      <c r="F427" s="36"/>
      <c r="G427" s="131"/>
    </row>
    <row r="428" spans="1:7" ht="36.950000000000003" customHeight="1">
      <c r="A428" s="85">
        <v>7</v>
      </c>
      <c r="B428" s="90" t="s">
        <v>614</v>
      </c>
      <c r="C428" s="80" t="s">
        <v>8</v>
      </c>
      <c r="D428" s="34">
        <v>1</v>
      </c>
      <c r="E428" s="35">
        <v>5000000</v>
      </c>
      <c r="F428" s="36"/>
      <c r="G428" s="131"/>
    </row>
    <row r="429" spans="1:7" ht="36.950000000000003" customHeight="1">
      <c r="A429" s="85">
        <v>8</v>
      </c>
      <c r="B429" s="82" t="s">
        <v>615</v>
      </c>
      <c r="C429" s="80" t="s">
        <v>8</v>
      </c>
      <c r="D429" s="34">
        <v>1</v>
      </c>
      <c r="E429" s="35">
        <v>3000000</v>
      </c>
      <c r="F429" s="36"/>
      <c r="G429" s="131"/>
    </row>
    <row r="430" spans="1:7" ht="36.950000000000003" customHeight="1">
      <c r="A430" s="71" t="s">
        <v>134</v>
      </c>
      <c r="B430" s="93" t="s">
        <v>616</v>
      </c>
      <c r="C430" s="93"/>
      <c r="D430" s="130"/>
      <c r="E430" s="84"/>
      <c r="F430" s="74"/>
      <c r="G430" s="131"/>
    </row>
    <row r="431" spans="1:7" ht="36.950000000000003" customHeight="1">
      <c r="A431" s="85">
        <v>1</v>
      </c>
      <c r="B431" s="90" t="s">
        <v>608</v>
      </c>
      <c r="C431" s="80" t="s">
        <v>8</v>
      </c>
      <c r="D431" s="24">
        <v>1</v>
      </c>
      <c r="E431" s="35">
        <v>20000000</v>
      </c>
      <c r="F431" s="36"/>
      <c r="G431" s="131"/>
    </row>
    <row r="432" spans="1:7" ht="36.950000000000003" customHeight="1">
      <c r="A432" s="85">
        <v>2</v>
      </c>
      <c r="B432" s="82" t="s">
        <v>609</v>
      </c>
      <c r="C432" s="80" t="s">
        <v>8</v>
      </c>
      <c r="D432" s="24">
        <v>1</v>
      </c>
      <c r="E432" s="35">
        <v>20000000</v>
      </c>
      <c r="F432" s="36"/>
      <c r="G432" s="131"/>
    </row>
    <row r="433" spans="1:8" ht="36.950000000000003" customHeight="1">
      <c r="A433" s="85">
        <v>3</v>
      </c>
      <c r="B433" s="90" t="s">
        <v>610</v>
      </c>
      <c r="C433" s="80" t="s">
        <v>8</v>
      </c>
      <c r="D433" s="24">
        <v>1</v>
      </c>
      <c r="E433" s="35">
        <v>4320000</v>
      </c>
      <c r="F433" s="36"/>
      <c r="G433" s="131"/>
    </row>
    <row r="434" spans="1:8" ht="36.950000000000003" customHeight="1">
      <c r="A434" s="85">
        <v>4</v>
      </c>
      <c r="B434" s="90" t="s">
        <v>611</v>
      </c>
      <c r="C434" s="80" t="s">
        <v>8</v>
      </c>
      <c r="D434" s="24">
        <v>1</v>
      </c>
      <c r="E434" s="35">
        <v>1400000</v>
      </c>
      <c r="F434" s="36"/>
      <c r="G434" s="131"/>
    </row>
    <row r="435" spans="1:8" ht="36.950000000000003" customHeight="1">
      <c r="A435" s="85">
        <v>5</v>
      </c>
      <c r="B435" s="90" t="s">
        <v>612</v>
      </c>
      <c r="C435" s="80" t="s">
        <v>8</v>
      </c>
      <c r="D435" s="24">
        <v>1</v>
      </c>
      <c r="E435" s="35">
        <v>25000000</v>
      </c>
      <c r="F435" s="36"/>
      <c r="G435" s="131"/>
    </row>
    <row r="436" spans="1:8" ht="36.950000000000003" customHeight="1">
      <c r="A436" s="85">
        <v>6</v>
      </c>
      <c r="B436" s="90" t="s">
        <v>613</v>
      </c>
      <c r="C436" s="80" t="s">
        <v>8</v>
      </c>
      <c r="D436" s="24">
        <v>1</v>
      </c>
      <c r="E436" s="35">
        <v>5644000</v>
      </c>
      <c r="F436" s="36"/>
      <c r="G436" s="131"/>
    </row>
    <row r="437" spans="1:8" ht="36.950000000000003" customHeight="1">
      <c r="A437" s="85">
        <v>7</v>
      </c>
      <c r="B437" s="90" t="s">
        <v>614</v>
      </c>
      <c r="C437" s="80" t="s">
        <v>8</v>
      </c>
      <c r="D437" s="24">
        <v>1</v>
      </c>
      <c r="E437" s="35">
        <v>5000000</v>
      </c>
      <c r="F437" s="36"/>
      <c r="G437" s="131"/>
    </row>
    <row r="438" spans="1:8" ht="36.950000000000003" customHeight="1">
      <c r="A438" s="85">
        <v>8</v>
      </c>
      <c r="B438" s="82" t="s">
        <v>615</v>
      </c>
      <c r="C438" s="80" t="s">
        <v>8</v>
      </c>
      <c r="D438" s="24">
        <v>1</v>
      </c>
      <c r="E438" s="35">
        <v>3000000</v>
      </c>
      <c r="F438" s="36"/>
      <c r="G438" s="131"/>
    </row>
    <row r="439" spans="1:8" ht="36.950000000000003" customHeight="1">
      <c r="A439" s="85"/>
      <c r="B439" s="82"/>
      <c r="C439" s="80"/>
      <c r="D439" s="24"/>
      <c r="E439" s="35">
        <f>SUM(E14:E438)</f>
        <v>846886000</v>
      </c>
      <c r="F439" s="139">
        <f>F412+F384+F370+F348+F338+F294+F165+F157+F140+F130+F101+F52+F31+F22+F13</f>
        <v>846886000</v>
      </c>
      <c r="G439" s="131"/>
    </row>
    <row r="440" spans="1:8" s="338" customFormat="1" ht="36.950000000000003" customHeight="1">
      <c r="A440" s="418" t="s">
        <v>954</v>
      </c>
      <c r="B440" s="419"/>
      <c r="C440" s="419"/>
      <c r="D440" s="419"/>
      <c r="E440" s="419"/>
      <c r="F440" s="419"/>
      <c r="G440" s="419"/>
      <c r="H440" s="419"/>
    </row>
    <row r="441" spans="1:8" s="267" customFormat="1" ht="57">
      <c r="A441" s="264" t="s">
        <v>955</v>
      </c>
      <c r="B441" s="264" t="s">
        <v>956</v>
      </c>
      <c r="C441" s="264" t="s">
        <v>2</v>
      </c>
      <c r="D441" s="264" t="s">
        <v>957</v>
      </c>
      <c r="E441" s="264" t="s">
        <v>958</v>
      </c>
      <c r="F441" s="264" t="s">
        <v>959</v>
      </c>
      <c r="G441" s="265" t="s">
        <v>620</v>
      </c>
      <c r="H441" s="266" t="s">
        <v>663</v>
      </c>
    </row>
    <row r="442" spans="1:8">
      <c r="A442" s="268"/>
      <c r="B442" s="269" t="s">
        <v>960</v>
      </c>
      <c r="C442" s="269"/>
      <c r="D442" s="269"/>
      <c r="E442" s="270"/>
      <c r="F442" s="270"/>
      <c r="G442" s="271"/>
      <c r="H442" s="272"/>
    </row>
    <row r="443" spans="1:8">
      <c r="A443" s="273">
        <v>1</v>
      </c>
      <c r="B443" s="274" t="s">
        <v>961</v>
      </c>
      <c r="C443" s="274"/>
      <c r="D443" s="274"/>
      <c r="E443" s="275"/>
      <c r="F443" s="275"/>
      <c r="G443" s="276"/>
      <c r="H443" s="277"/>
    </row>
    <row r="444" spans="1:8">
      <c r="A444" s="278" t="s">
        <v>962</v>
      </c>
      <c r="B444" s="279" t="s">
        <v>963</v>
      </c>
      <c r="C444" s="279"/>
      <c r="D444" s="279"/>
      <c r="E444" s="280"/>
      <c r="F444" s="280"/>
      <c r="G444" s="281"/>
      <c r="H444" s="277"/>
    </row>
    <row r="445" spans="1:8" ht="330">
      <c r="A445" s="280"/>
      <c r="B445" s="279"/>
      <c r="C445" s="282" t="s">
        <v>964</v>
      </c>
      <c r="D445" s="282" t="s">
        <v>965</v>
      </c>
      <c r="E445" s="262" t="s">
        <v>966</v>
      </c>
      <c r="F445" s="283" t="s">
        <v>8</v>
      </c>
      <c r="G445" s="233">
        <v>66000</v>
      </c>
      <c r="H445" s="284" t="s">
        <v>669</v>
      </c>
    </row>
    <row r="446" spans="1:8" ht="405">
      <c r="A446" s="280"/>
      <c r="B446" s="279"/>
      <c r="C446" s="282" t="s">
        <v>967</v>
      </c>
      <c r="D446" s="282" t="s">
        <v>968</v>
      </c>
      <c r="E446" s="262" t="s">
        <v>969</v>
      </c>
      <c r="F446" s="283" t="s">
        <v>8</v>
      </c>
      <c r="G446" s="233">
        <v>79000</v>
      </c>
      <c r="H446" s="284" t="s">
        <v>714</v>
      </c>
    </row>
    <row r="447" spans="1:8" ht="300">
      <c r="A447" s="283" t="s">
        <v>970</v>
      </c>
      <c r="B447" s="282" t="s">
        <v>971</v>
      </c>
      <c r="C447" s="282" t="s">
        <v>972</v>
      </c>
      <c r="D447" s="282" t="s">
        <v>973</v>
      </c>
      <c r="E447" s="262" t="s">
        <v>974</v>
      </c>
      <c r="F447" s="283" t="s">
        <v>8</v>
      </c>
      <c r="G447" s="233">
        <v>66000</v>
      </c>
      <c r="H447" s="277" t="s">
        <v>669</v>
      </c>
    </row>
    <row r="448" spans="1:8" ht="225">
      <c r="A448" s="283" t="s">
        <v>975</v>
      </c>
      <c r="B448" s="282" t="s">
        <v>976</v>
      </c>
      <c r="C448" s="282" t="s">
        <v>977</v>
      </c>
      <c r="D448" s="282" t="s">
        <v>978</v>
      </c>
      <c r="E448" s="262" t="s">
        <v>979</v>
      </c>
      <c r="F448" s="283" t="s">
        <v>8</v>
      </c>
      <c r="G448" s="233">
        <v>66000</v>
      </c>
      <c r="H448" s="277" t="s">
        <v>669</v>
      </c>
    </row>
    <row r="449" spans="1:8" ht="330">
      <c r="A449" s="283" t="s">
        <v>980</v>
      </c>
      <c r="B449" s="282" t="s">
        <v>981</v>
      </c>
      <c r="C449" s="282" t="s">
        <v>982</v>
      </c>
      <c r="D449" s="282" t="s">
        <v>983</v>
      </c>
      <c r="E449" s="262" t="s">
        <v>984</v>
      </c>
      <c r="F449" s="283" t="s">
        <v>8</v>
      </c>
      <c r="G449" s="233">
        <v>66000</v>
      </c>
      <c r="H449" s="277" t="s">
        <v>669</v>
      </c>
    </row>
    <row r="450" spans="1:8" ht="270">
      <c r="A450" s="283" t="s">
        <v>985</v>
      </c>
      <c r="B450" s="282" t="s">
        <v>986</v>
      </c>
      <c r="C450" s="282" t="s">
        <v>987</v>
      </c>
      <c r="D450" s="282" t="s">
        <v>988</v>
      </c>
      <c r="E450" s="262" t="s">
        <v>989</v>
      </c>
      <c r="F450" s="283" t="s">
        <v>8</v>
      </c>
      <c r="G450" s="233">
        <v>66000</v>
      </c>
      <c r="H450" s="277" t="s">
        <v>669</v>
      </c>
    </row>
    <row r="451" spans="1:8">
      <c r="A451" s="285">
        <v>2</v>
      </c>
      <c r="B451" s="286" t="s">
        <v>990</v>
      </c>
      <c r="C451" s="286"/>
      <c r="D451" s="286"/>
      <c r="E451" s="287"/>
      <c r="F451" s="287"/>
      <c r="G451" s="233">
        <v>0</v>
      </c>
      <c r="H451" s="277"/>
    </row>
    <row r="452" spans="1:8" ht="330">
      <c r="A452" s="283" t="s">
        <v>991</v>
      </c>
      <c r="B452" s="282" t="s">
        <v>992</v>
      </c>
      <c r="C452" s="282" t="s">
        <v>993</v>
      </c>
      <c r="D452" s="282" t="s">
        <v>994</v>
      </c>
      <c r="E452" s="262" t="s">
        <v>995</v>
      </c>
      <c r="F452" s="283" t="s">
        <v>8</v>
      </c>
      <c r="G452" s="233">
        <v>66000</v>
      </c>
      <c r="H452" s="284" t="s">
        <v>669</v>
      </c>
    </row>
    <row r="453" spans="1:8" ht="409.5">
      <c r="A453" s="283" t="s">
        <v>996</v>
      </c>
      <c r="B453" s="282" t="s">
        <v>997</v>
      </c>
      <c r="C453" s="282" t="s">
        <v>998</v>
      </c>
      <c r="D453" s="282" t="s">
        <v>994</v>
      </c>
      <c r="E453" s="262" t="s">
        <v>999</v>
      </c>
      <c r="F453" s="283" t="s">
        <v>8</v>
      </c>
      <c r="G453" s="233">
        <v>91000</v>
      </c>
      <c r="H453" s="284" t="s">
        <v>917</v>
      </c>
    </row>
    <row r="454" spans="1:8">
      <c r="A454" s="268"/>
      <c r="B454" s="269" t="s">
        <v>1000</v>
      </c>
      <c r="C454" s="269"/>
      <c r="D454" s="269"/>
      <c r="E454" s="270"/>
      <c r="F454" s="270"/>
      <c r="G454" s="288">
        <v>0</v>
      </c>
      <c r="H454" s="277"/>
    </row>
    <row r="455" spans="1:8">
      <c r="A455" s="285" t="s">
        <v>5</v>
      </c>
      <c r="B455" s="274" t="s">
        <v>102</v>
      </c>
      <c r="C455" s="286"/>
      <c r="D455" s="286"/>
      <c r="E455" s="287"/>
      <c r="F455" s="287"/>
      <c r="G455" s="233">
        <v>0</v>
      </c>
      <c r="H455" s="277"/>
    </row>
    <row r="456" spans="1:8" ht="409.5">
      <c r="A456" s="283">
        <v>1</v>
      </c>
      <c r="B456" s="282" t="s">
        <v>1001</v>
      </c>
      <c r="C456" s="282" t="s">
        <v>222</v>
      </c>
      <c r="D456" s="282" t="s">
        <v>1002</v>
      </c>
      <c r="E456" s="262" t="s">
        <v>1003</v>
      </c>
      <c r="F456" s="283" t="s">
        <v>8</v>
      </c>
      <c r="G456" s="420">
        <v>74000</v>
      </c>
      <c r="H456" s="277"/>
    </row>
    <row r="457" spans="1:8" ht="375">
      <c r="A457" s="283">
        <v>2</v>
      </c>
      <c r="B457" s="282" t="s">
        <v>1004</v>
      </c>
      <c r="C457" s="282" t="s">
        <v>223</v>
      </c>
      <c r="D457" s="282" t="s">
        <v>1005</v>
      </c>
      <c r="E457" s="262" t="s">
        <v>1006</v>
      </c>
      <c r="F457" s="283" t="s">
        <v>8</v>
      </c>
      <c r="G457" s="420"/>
      <c r="H457" s="277"/>
    </row>
    <row r="458" spans="1:8" ht="210">
      <c r="A458" s="280"/>
      <c r="B458" s="279"/>
      <c r="C458" s="282" t="s">
        <v>224</v>
      </c>
      <c r="D458" s="282" t="s">
        <v>1007</v>
      </c>
      <c r="E458" s="262" t="s">
        <v>1008</v>
      </c>
      <c r="F458" s="283" t="s">
        <v>8</v>
      </c>
      <c r="G458" s="289">
        <v>150000</v>
      </c>
      <c r="H458" s="277"/>
    </row>
    <row r="459" spans="1:8" ht="180">
      <c r="A459" s="280"/>
      <c r="B459" s="279"/>
      <c r="C459" s="282" t="s">
        <v>1009</v>
      </c>
      <c r="D459" s="282" t="s">
        <v>1010</v>
      </c>
      <c r="E459" s="290" t="s">
        <v>1011</v>
      </c>
      <c r="F459" s="283" t="s">
        <v>28</v>
      </c>
      <c r="G459" s="233">
        <v>89600</v>
      </c>
      <c r="H459" s="277"/>
    </row>
    <row r="460" spans="1:8" ht="345">
      <c r="A460" s="280"/>
      <c r="B460" s="279"/>
      <c r="C460" s="279"/>
      <c r="D460" s="279"/>
      <c r="E460" s="262" t="s">
        <v>1012</v>
      </c>
      <c r="F460" s="283" t="s">
        <v>8</v>
      </c>
      <c r="G460" s="289">
        <v>750000</v>
      </c>
      <c r="H460" s="277"/>
    </row>
    <row r="461" spans="1:8">
      <c r="A461" s="285" t="s">
        <v>12</v>
      </c>
      <c r="B461" s="286" t="s">
        <v>227</v>
      </c>
      <c r="C461" s="286"/>
      <c r="D461" s="286"/>
      <c r="E461" s="287"/>
      <c r="F461" s="287"/>
      <c r="G461" s="233">
        <v>0</v>
      </c>
      <c r="H461" s="277"/>
    </row>
    <row r="462" spans="1:8" ht="225">
      <c r="A462" s="280">
        <v>1</v>
      </c>
      <c r="B462" s="282" t="s">
        <v>1013</v>
      </c>
      <c r="C462" s="282" t="s">
        <v>228</v>
      </c>
      <c r="D462" s="282" t="s">
        <v>1014</v>
      </c>
      <c r="E462" s="262" t="s">
        <v>1015</v>
      </c>
      <c r="F462" s="283" t="s">
        <v>1016</v>
      </c>
      <c r="G462" s="420">
        <v>79000</v>
      </c>
      <c r="H462" s="277"/>
    </row>
    <row r="463" spans="1:8" ht="105">
      <c r="A463" s="280"/>
      <c r="B463" s="279"/>
      <c r="C463" s="279"/>
      <c r="D463" s="279"/>
      <c r="E463" s="262" t="s">
        <v>1017</v>
      </c>
      <c r="F463" s="283" t="s">
        <v>8</v>
      </c>
      <c r="G463" s="420"/>
      <c r="H463" s="277"/>
    </row>
    <row r="464" spans="1:8" ht="105">
      <c r="A464" s="280"/>
      <c r="B464" s="279"/>
      <c r="C464" s="279"/>
      <c r="D464" s="279"/>
      <c r="E464" s="262" t="s">
        <v>1018</v>
      </c>
      <c r="F464" s="283" t="s">
        <v>8</v>
      </c>
      <c r="G464" s="420"/>
      <c r="H464" s="277"/>
    </row>
    <row r="465" spans="1:8">
      <c r="A465" s="268"/>
      <c r="B465" s="269" t="s">
        <v>1019</v>
      </c>
      <c r="C465" s="269"/>
      <c r="D465" s="269"/>
      <c r="E465" s="270"/>
      <c r="F465" s="270"/>
      <c r="G465" s="288">
        <v>0</v>
      </c>
      <c r="H465" s="277"/>
    </row>
    <row r="466" spans="1:8">
      <c r="A466" s="273" t="s">
        <v>5</v>
      </c>
      <c r="B466" s="274" t="s">
        <v>601</v>
      </c>
      <c r="C466" s="274"/>
      <c r="D466" s="274"/>
      <c r="E466" s="275"/>
      <c r="F466" s="275"/>
      <c r="G466" s="233">
        <v>0</v>
      </c>
      <c r="H466" s="277"/>
    </row>
    <row r="467" spans="1:8" ht="300">
      <c r="A467" s="278">
        <v>1</v>
      </c>
      <c r="B467" s="279"/>
      <c r="C467" s="282" t="s">
        <v>1020</v>
      </c>
      <c r="D467" s="282" t="s">
        <v>1021</v>
      </c>
      <c r="E467" s="262" t="s">
        <v>1022</v>
      </c>
      <c r="F467" s="283" t="s">
        <v>28</v>
      </c>
      <c r="G467" s="233">
        <v>3000000</v>
      </c>
      <c r="H467" s="277" t="s">
        <v>728</v>
      </c>
    </row>
    <row r="468" spans="1:8" ht="165">
      <c r="A468" s="278">
        <v>2</v>
      </c>
      <c r="B468" s="279"/>
      <c r="C468" s="282" t="s">
        <v>91</v>
      </c>
      <c r="D468" s="282" t="s">
        <v>1023</v>
      </c>
      <c r="E468" s="262" t="s">
        <v>1024</v>
      </c>
      <c r="F468" s="283" t="s">
        <v>28</v>
      </c>
      <c r="G468" s="233">
        <v>25000000</v>
      </c>
      <c r="H468" s="277" t="s">
        <v>728</v>
      </c>
    </row>
    <row r="469" spans="1:8" ht="195">
      <c r="A469" s="278">
        <v>3</v>
      </c>
      <c r="B469" s="279"/>
      <c r="C469" s="282" t="s">
        <v>603</v>
      </c>
      <c r="D469" s="282" t="s">
        <v>1025</v>
      </c>
      <c r="E469" s="291" t="s">
        <v>1026</v>
      </c>
      <c r="F469" s="283" t="s">
        <v>28</v>
      </c>
      <c r="G469" s="233">
        <v>2000000</v>
      </c>
      <c r="H469" s="277" t="s">
        <v>728</v>
      </c>
    </row>
    <row r="470" spans="1:8" ht="135">
      <c r="A470" s="278">
        <v>4</v>
      </c>
      <c r="B470" s="279"/>
      <c r="C470" s="282" t="s">
        <v>604</v>
      </c>
      <c r="D470" s="282" t="s">
        <v>1027</v>
      </c>
      <c r="E470" s="291" t="s">
        <v>1028</v>
      </c>
      <c r="F470" s="283" t="s">
        <v>28</v>
      </c>
      <c r="G470" s="233">
        <v>22000000</v>
      </c>
      <c r="H470" s="277" t="s">
        <v>728</v>
      </c>
    </row>
    <row r="471" spans="1:8" ht="105">
      <c r="A471" s="278">
        <v>5</v>
      </c>
      <c r="B471" s="279"/>
      <c r="C471" s="282" t="s">
        <v>605</v>
      </c>
      <c r="D471" s="282" t="s">
        <v>1029</v>
      </c>
      <c r="E471" s="291" t="s">
        <v>1030</v>
      </c>
      <c r="F471" s="283" t="s">
        <v>8</v>
      </c>
      <c r="G471" s="233">
        <v>35000000</v>
      </c>
      <c r="H471" s="277" t="s">
        <v>728</v>
      </c>
    </row>
    <row r="472" spans="1:8" ht="180">
      <c r="A472" s="278">
        <v>6</v>
      </c>
      <c r="B472" s="279"/>
      <c r="C472" s="282" t="s">
        <v>606</v>
      </c>
      <c r="D472" s="282" t="s">
        <v>1031</v>
      </c>
      <c r="E472" s="291" t="s">
        <v>1032</v>
      </c>
      <c r="F472" s="283" t="s">
        <v>8</v>
      </c>
      <c r="G472" s="233">
        <v>5000000</v>
      </c>
      <c r="H472" s="277" t="s">
        <v>728</v>
      </c>
    </row>
    <row r="473" spans="1:8" ht="409.5">
      <c r="A473" s="278">
        <v>7</v>
      </c>
      <c r="B473" s="279"/>
      <c r="C473" s="282" t="s">
        <v>615</v>
      </c>
      <c r="D473" s="282" t="s">
        <v>1033</v>
      </c>
      <c r="E473" s="262" t="s">
        <v>1034</v>
      </c>
      <c r="F473" s="283" t="s">
        <v>8</v>
      </c>
      <c r="G473" s="233">
        <v>8685000</v>
      </c>
      <c r="H473" s="277" t="s">
        <v>728</v>
      </c>
    </row>
    <row r="474" spans="1:8">
      <c r="A474" s="273" t="s">
        <v>12</v>
      </c>
      <c r="B474" s="274" t="s">
        <v>1035</v>
      </c>
      <c r="C474" s="274"/>
      <c r="D474" s="274"/>
      <c r="E474" s="275"/>
      <c r="F474" s="275"/>
      <c r="G474" s="233">
        <v>0</v>
      </c>
      <c r="H474" s="277"/>
    </row>
    <row r="475" spans="1:8" ht="230.1" customHeight="1">
      <c r="A475" s="278">
        <v>1</v>
      </c>
      <c r="B475" s="279"/>
      <c r="C475" s="282" t="s">
        <v>608</v>
      </c>
      <c r="D475" s="282" t="s">
        <v>1036</v>
      </c>
      <c r="E475" s="423" t="s">
        <v>1037</v>
      </c>
      <c r="F475" s="283" t="s">
        <v>8</v>
      </c>
      <c r="G475" s="233">
        <v>50000000</v>
      </c>
      <c r="H475" s="277" t="s">
        <v>728</v>
      </c>
    </row>
    <row r="476" spans="1:8" ht="255.75" customHeight="1">
      <c r="A476" s="278"/>
      <c r="B476" s="279"/>
      <c r="C476" s="282"/>
      <c r="D476" s="282"/>
      <c r="E476" s="424"/>
      <c r="F476" s="283"/>
      <c r="G476" s="233"/>
      <c r="H476" s="277"/>
    </row>
    <row r="477" spans="1:8" ht="150">
      <c r="A477" s="278">
        <v>2</v>
      </c>
      <c r="B477" s="279"/>
      <c r="C477" s="282" t="s">
        <v>609</v>
      </c>
      <c r="D477" s="282" t="s">
        <v>1038</v>
      </c>
      <c r="E477" s="262" t="s">
        <v>1039</v>
      </c>
      <c r="F477" s="283" t="s">
        <v>8</v>
      </c>
      <c r="G477" s="233">
        <v>20000000</v>
      </c>
      <c r="H477" s="277" t="s">
        <v>728</v>
      </c>
    </row>
    <row r="478" spans="1:8" ht="90">
      <c r="A478" s="278">
        <v>3</v>
      </c>
      <c r="B478" s="279"/>
      <c r="C478" s="282" t="s">
        <v>610</v>
      </c>
      <c r="D478" s="282" t="s">
        <v>1040</v>
      </c>
      <c r="E478" s="262" t="s">
        <v>1041</v>
      </c>
      <c r="F478" s="283" t="s">
        <v>8</v>
      </c>
      <c r="G478" s="233">
        <v>4230000</v>
      </c>
      <c r="H478" s="277" t="s">
        <v>728</v>
      </c>
    </row>
    <row r="479" spans="1:8" ht="90">
      <c r="A479" s="278">
        <v>4</v>
      </c>
      <c r="B479" s="279"/>
      <c r="C479" s="282" t="s">
        <v>611</v>
      </c>
      <c r="D479" s="282" t="s">
        <v>1042</v>
      </c>
      <c r="E479" s="262" t="s">
        <v>1043</v>
      </c>
      <c r="F479" s="283" t="s">
        <v>8</v>
      </c>
      <c r="G479" s="233">
        <v>1400000</v>
      </c>
      <c r="H479" s="277" t="s">
        <v>728</v>
      </c>
    </row>
    <row r="480" spans="1:8" ht="165">
      <c r="A480" s="278">
        <v>5</v>
      </c>
      <c r="B480" s="279"/>
      <c r="C480" s="282" t="s">
        <v>1044</v>
      </c>
      <c r="D480" s="282" t="s">
        <v>1045</v>
      </c>
      <c r="E480" s="291" t="s">
        <v>1046</v>
      </c>
      <c r="F480" s="283" t="s">
        <v>8</v>
      </c>
      <c r="G480" s="233">
        <v>35000000</v>
      </c>
      <c r="H480" s="277" t="s">
        <v>728</v>
      </c>
    </row>
    <row r="481" spans="1:8" ht="135">
      <c r="A481" s="278">
        <v>6</v>
      </c>
      <c r="B481" s="279"/>
      <c r="C481" s="282" t="s">
        <v>1047</v>
      </c>
      <c r="D481" s="282" t="s">
        <v>1048</v>
      </c>
      <c r="E481" s="291" t="s">
        <v>1049</v>
      </c>
      <c r="F481" s="283" t="s">
        <v>8</v>
      </c>
      <c r="G481" s="233">
        <v>10000000</v>
      </c>
      <c r="H481" s="277" t="s">
        <v>728</v>
      </c>
    </row>
    <row r="482" spans="1:8" ht="135">
      <c r="A482" s="278">
        <v>7</v>
      </c>
      <c r="B482" s="279"/>
      <c r="C482" s="282" t="s">
        <v>614</v>
      </c>
      <c r="D482" s="282" t="s">
        <v>1050</v>
      </c>
      <c r="E482" s="262" t="s">
        <v>1051</v>
      </c>
      <c r="F482" s="283" t="s">
        <v>8</v>
      </c>
      <c r="G482" s="233">
        <v>5000000</v>
      </c>
      <c r="H482" s="277" t="s">
        <v>728</v>
      </c>
    </row>
    <row r="483" spans="1:8" ht="409.5">
      <c r="A483" s="278">
        <v>8</v>
      </c>
      <c r="B483" s="279"/>
      <c r="C483" s="282" t="s">
        <v>615</v>
      </c>
      <c r="D483" s="282" t="s">
        <v>1033</v>
      </c>
      <c r="E483" s="262" t="s">
        <v>1052</v>
      </c>
      <c r="F483" s="283" t="s">
        <v>8</v>
      </c>
      <c r="G483" s="233">
        <v>8685000</v>
      </c>
      <c r="H483" s="277" t="s">
        <v>728</v>
      </c>
    </row>
    <row r="484" spans="1:8">
      <c r="A484" s="273" t="s">
        <v>19</v>
      </c>
      <c r="B484" s="274" t="s">
        <v>1053</v>
      </c>
      <c r="C484" s="286"/>
      <c r="D484" s="286"/>
      <c r="E484" s="287"/>
      <c r="F484" s="287"/>
      <c r="G484" s="233">
        <v>0</v>
      </c>
      <c r="H484" s="277"/>
    </row>
    <row r="485" spans="1:8" ht="409.5">
      <c r="A485" s="278">
        <v>1</v>
      </c>
      <c r="B485" s="279"/>
      <c r="C485" s="282" t="s">
        <v>608</v>
      </c>
      <c r="D485" s="282" t="s">
        <v>1036</v>
      </c>
      <c r="E485" s="292" t="s">
        <v>1054</v>
      </c>
      <c r="F485" s="283" t="s">
        <v>8</v>
      </c>
      <c r="G485" s="233">
        <v>50000000</v>
      </c>
      <c r="H485" s="277" t="s">
        <v>728</v>
      </c>
    </row>
    <row r="486" spans="1:8" ht="222.75" customHeight="1">
      <c r="A486" s="278">
        <v>2</v>
      </c>
      <c r="B486" s="279"/>
      <c r="C486" s="282" t="s">
        <v>609</v>
      </c>
      <c r="D486" s="282" t="s">
        <v>1055</v>
      </c>
      <c r="E486" s="262" t="s">
        <v>1056</v>
      </c>
      <c r="F486" s="283" t="s">
        <v>8</v>
      </c>
      <c r="G486" s="233">
        <v>30000000</v>
      </c>
      <c r="H486" s="277" t="s">
        <v>728</v>
      </c>
    </row>
    <row r="487" spans="1:8" ht="90">
      <c r="A487" s="278">
        <v>3</v>
      </c>
      <c r="B487" s="279"/>
      <c r="C487" s="282" t="s">
        <v>610</v>
      </c>
      <c r="D487" s="282" t="s">
        <v>1040</v>
      </c>
      <c r="E487" s="262" t="s">
        <v>1041</v>
      </c>
      <c r="F487" s="283" t="s">
        <v>8</v>
      </c>
      <c r="G487" s="233">
        <v>4230000</v>
      </c>
      <c r="H487" s="277" t="s">
        <v>728</v>
      </c>
    </row>
    <row r="488" spans="1:8" ht="90">
      <c r="A488" s="278">
        <v>4</v>
      </c>
      <c r="B488" s="279"/>
      <c r="C488" s="282" t="s">
        <v>611</v>
      </c>
      <c r="D488" s="282" t="s">
        <v>1042</v>
      </c>
      <c r="E488" s="293" t="s">
        <v>1043</v>
      </c>
      <c r="F488" s="283" t="s">
        <v>8</v>
      </c>
      <c r="G488" s="233">
        <v>1400000</v>
      </c>
      <c r="H488" s="277" t="s">
        <v>728</v>
      </c>
    </row>
    <row r="489" spans="1:8" ht="165">
      <c r="A489" s="278">
        <v>5</v>
      </c>
      <c r="B489" s="279"/>
      <c r="C489" s="282" t="s">
        <v>1044</v>
      </c>
      <c r="D489" s="282" t="s">
        <v>1045</v>
      </c>
      <c r="E489" s="291" t="s">
        <v>1057</v>
      </c>
      <c r="F489" s="283" t="s">
        <v>8</v>
      </c>
      <c r="G489" s="233">
        <v>35000000</v>
      </c>
      <c r="H489" s="277" t="s">
        <v>728</v>
      </c>
    </row>
    <row r="490" spans="1:8" ht="135">
      <c r="A490" s="278">
        <v>6</v>
      </c>
      <c r="B490" s="279"/>
      <c r="C490" s="282" t="s">
        <v>1058</v>
      </c>
      <c r="D490" s="282" t="s">
        <v>1048</v>
      </c>
      <c r="E490" s="291" t="s">
        <v>1049</v>
      </c>
      <c r="F490" s="283" t="s">
        <v>8</v>
      </c>
      <c r="G490" s="233">
        <v>10000000</v>
      </c>
      <c r="H490" s="277" t="s">
        <v>728</v>
      </c>
    </row>
    <row r="491" spans="1:8" ht="105">
      <c r="A491" s="278">
        <v>7</v>
      </c>
      <c r="B491" s="279"/>
      <c r="C491" s="282" t="s">
        <v>614</v>
      </c>
      <c r="D491" s="282" t="s">
        <v>1059</v>
      </c>
      <c r="E491" s="262" t="s">
        <v>1060</v>
      </c>
      <c r="F491" s="283" t="s">
        <v>8</v>
      </c>
      <c r="G491" s="233">
        <v>5000000</v>
      </c>
      <c r="H491" s="277" t="s">
        <v>728</v>
      </c>
    </row>
    <row r="492" spans="1:8" ht="409.5">
      <c r="A492" s="278">
        <v>8</v>
      </c>
      <c r="B492" s="279"/>
      <c r="C492" s="282" t="s">
        <v>615</v>
      </c>
      <c r="D492" s="282" t="s">
        <v>1061</v>
      </c>
      <c r="E492" s="262" t="s">
        <v>1062</v>
      </c>
      <c r="F492" s="283" t="s">
        <v>8</v>
      </c>
      <c r="G492" s="233">
        <v>8685000</v>
      </c>
      <c r="H492" s="277" t="s">
        <v>728</v>
      </c>
    </row>
    <row r="493" spans="1:8">
      <c r="A493" s="268"/>
      <c r="B493" s="269" t="s">
        <v>1063</v>
      </c>
      <c r="C493" s="269"/>
      <c r="D493" s="269"/>
      <c r="E493" s="270"/>
      <c r="F493" s="270"/>
      <c r="G493" s="288">
        <v>0</v>
      </c>
      <c r="H493" s="277"/>
    </row>
    <row r="494" spans="1:8">
      <c r="A494" s="273" t="s">
        <v>97</v>
      </c>
      <c r="B494" s="274" t="s">
        <v>1064</v>
      </c>
      <c r="C494" s="274"/>
      <c r="D494" s="274"/>
      <c r="E494" s="275"/>
      <c r="F494" s="275"/>
      <c r="G494" s="233">
        <v>0</v>
      </c>
      <c r="H494" s="294"/>
    </row>
    <row r="495" spans="1:8">
      <c r="A495" s="285">
        <v>1</v>
      </c>
      <c r="B495" s="274" t="s">
        <v>1065</v>
      </c>
      <c r="C495" s="286"/>
      <c r="D495" s="286"/>
      <c r="E495" s="287"/>
      <c r="F495" s="287"/>
      <c r="G495" s="233">
        <v>0</v>
      </c>
      <c r="H495" s="277"/>
    </row>
    <row r="496" spans="1:8" ht="240">
      <c r="A496" s="280"/>
      <c r="B496" s="279"/>
      <c r="C496" s="282" t="s">
        <v>1066</v>
      </c>
      <c r="D496" s="282" t="s">
        <v>1067</v>
      </c>
      <c r="E496" s="262" t="s">
        <v>1068</v>
      </c>
      <c r="F496" s="283" t="s">
        <v>8</v>
      </c>
      <c r="G496" s="233">
        <v>159000</v>
      </c>
      <c r="H496" s="284" t="s">
        <v>714</v>
      </c>
    </row>
    <row r="497" spans="1:8">
      <c r="A497" s="285">
        <v>2</v>
      </c>
      <c r="B497" s="274" t="s">
        <v>1069</v>
      </c>
      <c r="C497" s="286"/>
      <c r="D497" s="286"/>
      <c r="E497" s="287"/>
      <c r="F497" s="287"/>
      <c r="G497" s="233">
        <v>0</v>
      </c>
      <c r="H497" s="277"/>
    </row>
    <row r="498" spans="1:8" ht="255">
      <c r="A498" s="280"/>
      <c r="B498" s="279"/>
      <c r="C498" s="282" t="s">
        <v>1070</v>
      </c>
      <c r="D498" s="282" t="s">
        <v>1071</v>
      </c>
      <c r="E498" s="262" t="s">
        <v>1072</v>
      </c>
      <c r="F498" s="283" t="s">
        <v>8</v>
      </c>
      <c r="G498" s="233">
        <v>239000</v>
      </c>
      <c r="H498" s="284" t="s">
        <v>917</v>
      </c>
    </row>
    <row r="499" spans="1:8">
      <c r="A499" s="285">
        <v>3</v>
      </c>
      <c r="B499" s="274" t="s">
        <v>1073</v>
      </c>
      <c r="C499" s="286"/>
      <c r="D499" s="286"/>
      <c r="E499" s="287"/>
      <c r="F499" s="287"/>
      <c r="G499" s="233">
        <v>0</v>
      </c>
      <c r="H499" s="277"/>
    </row>
    <row r="500" spans="1:8" ht="285">
      <c r="A500" s="280"/>
      <c r="B500" s="279"/>
      <c r="C500" s="282" t="s">
        <v>1074</v>
      </c>
      <c r="D500" s="282" t="s">
        <v>1075</v>
      </c>
      <c r="E500" s="262" t="s">
        <v>1076</v>
      </c>
      <c r="F500" s="283" t="s">
        <v>8</v>
      </c>
      <c r="G500" s="233">
        <v>159000</v>
      </c>
      <c r="H500" s="284" t="s">
        <v>714</v>
      </c>
    </row>
    <row r="501" spans="1:8">
      <c r="A501" s="285">
        <v>4</v>
      </c>
      <c r="B501" s="274" t="s">
        <v>1077</v>
      </c>
      <c r="C501" s="286"/>
      <c r="D501" s="286"/>
      <c r="E501" s="287"/>
      <c r="F501" s="287"/>
      <c r="G501" s="233">
        <v>0</v>
      </c>
      <c r="H501" s="277"/>
    </row>
    <row r="502" spans="1:8" ht="165">
      <c r="A502" s="280"/>
      <c r="B502" s="279"/>
      <c r="C502" s="282" t="s">
        <v>356</v>
      </c>
      <c r="D502" s="282" t="s">
        <v>1078</v>
      </c>
      <c r="E502" s="292" t="s">
        <v>1079</v>
      </c>
      <c r="F502" s="283" t="s">
        <v>8</v>
      </c>
      <c r="G502" s="233">
        <v>150000</v>
      </c>
      <c r="H502" s="277" t="s">
        <v>700</v>
      </c>
    </row>
    <row r="503" spans="1:8">
      <c r="A503" s="285">
        <v>5</v>
      </c>
      <c r="B503" s="286" t="s">
        <v>1080</v>
      </c>
      <c r="C503" s="286"/>
      <c r="D503" s="286"/>
      <c r="E503" s="287"/>
      <c r="F503" s="287"/>
      <c r="G503" s="233">
        <v>0</v>
      </c>
      <c r="H503" s="277"/>
    </row>
    <row r="504" spans="1:8" ht="195">
      <c r="A504" s="280"/>
      <c r="B504" s="279"/>
      <c r="C504" s="282" t="s">
        <v>357</v>
      </c>
      <c r="D504" s="282" t="s">
        <v>1081</v>
      </c>
      <c r="E504" s="262" t="s">
        <v>1082</v>
      </c>
      <c r="F504" s="283" t="s">
        <v>8</v>
      </c>
      <c r="G504" s="233">
        <v>150000</v>
      </c>
      <c r="H504" s="277" t="s">
        <v>700</v>
      </c>
    </row>
    <row r="505" spans="1:8">
      <c r="A505" s="285">
        <v>6</v>
      </c>
      <c r="B505" s="274" t="s">
        <v>1083</v>
      </c>
      <c r="C505" s="286"/>
      <c r="D505" s="286"/>
      <c r="E505" s="287"/>
      <c r="F505" s="287"/>
      <c r="G505" s="233">
        <v>0</v>
      </c>
      <c r="H505" s="277"/>
    </row>
    <row r="506" spans="1:8" ht="225">
      <c r="A506" s="280"/>
      <c r="B506" s="279"/>
      <c r="C506" s="282" t="s">
        <v>358</v>
      </c>
      <c r="D506" s="282" t="s">
        <v>1084</v>
      </c>
      <c r="E506" s="262" t="s">
        <v>1085</v>
      </c>
      <c r="F506" s="283" t="s">
        <v>8</v>
      </c>
      <c r="G506" s="233">
        <v>150000</v>
      </c>
      <c r="H506" s="277" t="s">
        <v>700</v>
      </c>
    </row>
    <row r="507" spans="1:8">
      <c r="A507" s="285">
        <v>7</v>
      </c>
      <c r="B507" s="274" t="s">
        <v>1086</v>
      </c>
      <c r="C507" s="286"/>
      <c r="D507" s="286"/>
      <c r="E507" s="287"/>
      <c r="F507" s="287"/>
      <c r="G507" s="233">
        <v>0</v>
      </c>
      <c r="H507" s="277"/>
    </row>
    <row r="508" spans="1:8" ht="409.5">
      <c r="A508" s="280"/>
      <c r="B508" s="279"/>
      <c r="C508" s="282" t="s">
        <v>1087</v>
      </c>
      <c r="D508" s="282" t="s">
        <v>1088</v>
      </c>
      <c r="E508" s="262" t="s">
        <v>1089</v>
      </c>
      <c r="F508" s="283" t="s">
        <v>8</v>
      </c>
      <c r="G508" s="233">
        <v>199000</v>
      </c>
      <c r="H508" s="284" t="s">
        <v>911</v>
      </c>
    </row>
    <row r="509" spans="1:8">
      <c r="A509" s="285">
        <v>8</v>
      </c>
      <c r="B509" s="286" t="s">
        <v>1090</v>
      </c>
      <c r="C509" s="286"/>
      <c r="D509" s="286"/>
      <c r="E509" s="287"/>
      <c r="F509" s="287"/>
      <c r="G509" s="233">
        <v>0</v>
      </c>
      <c r="H509" s="277"/>
    </row>
    <row r="510" spans="1:8" ht="150">
      <c r="A510" s="283" t="s">
        <v>1091</v>
      </c>
      <c r="B510" s="282"/>
      <c r="C510" s="282" t="s">
        <v>360</v>
      </c>
      <c r="D510" s="282" t="s">
        <v>1092</v>
      </c>
      <c r="E510" s="262" t="s">
        <v>1093</v>
      </c>
      <c r="F510" s="283" t="s">
        <v>8</v>
      </c>
      <c r="G510" s="233">
        <v>150000</v>
      </c>
      <c r="H510" s="277" t="s">
        <v>700</v>
      </c>
    </row>
    <row r="511" spans="1:8" ht="240">
      <c r="A511" s="283" t="s">
        <v>1094</v>
      </c>
      <c r="B511" s="282"/>
      <c r="C511" s="282" t="s">
        <v>1095</v>
      </c>
      <c r="D511" s="282" t="s">
        <v>1096</v>
      </c>
      <c r="E511" s="262" t="s">
        <v>1097</v>
      </c>
      <c r="F511" s="283" t="s">
        <v>8</v>
      </c>
      <c r="G511" s="233">
        <v>120000</v>
      </c>
      <c r="H511" s="284" t="s">
        <v>669</v>
      </c>
    </row>
    <row r="512" spans="1:8">
      <c r="A512" s="285">
        <v>9</v>
      </c>
      <c r="B512" s="274" t="s">
        <v>1098</v>
      </c>
      <c r="C512" s="286"/>
      <c r="D512" s="286"/>
      <c r="E512" s="287"/>
      <c r="F512" s="287"/>
      <c r="G512" s="233">
        <v>0</v>
      </c>
      <c r="H512" s="277"/>
    </row>
    <row r="513" spans="1:8" ht="225">
      <c r="A513" s="283" t="s">
        <v>208</v>
      </c>
      <c r="B513" s="282"/>
      <c r="C513" s="282" t="s">
        <v>1099</v>
      </c>
      <c r="D513" s="282" t="s">
        <v>1100</v>
      </c>
      <c r="E513" s="262" t="s">
        <v>1101</v>
      </c>
      <c r="F513" s="283" t="s">
        <v>8</v>
      </c>
      <c r="G513" s="233">
        <v>120000</v>
      </c>
      <c r="H513" s="284" t="s">
        <v>669</v>
      </c>
    </row>
    <row r="514" spans="1:8" ht="165">
      <c r="A514" s="283" t="s">
        <v>210</v>
      </c>
      <c r="B514" s="282"/>
      <c r="C514" s="282" t="s">
        <v>1102</v>
      </c>
      <c r="D514" s="282"/>
      <c r="E514" s="262" t="s">
        <v>1103</v>
      </c>
      <c r="F514" s="283" t="s">
        <v>8</v>
      </c>
      <c r="G514" s="233">
        <v>150000</v>
      </c>
      <c r="H514" s="277" t="s">
        <v>700</v>
      </c>
    </row>
    <row r="515" spans="1:8">
      <c r="A515" s="285">
        <v>10</v>
      </c>
      <c r="B515" s="286" t="s">
        <v>1104</v>
      </c>
      <c r="C515" s="286"/>
      <c r="D515" s="286"/>
      <c r="E515" s="287"/>
      <c r="F515" s="287"/>
      <c r="G515" s="233">
        <v>0</v>
      </c>
      <c r="H515" s="277"/>
    </row>
    <row r="516" spans="1:8" ht="225">
      <c r="A516" s="280"/>
      <c r="B516" s="279"/>
      <c r="C516" s="282" t="s">
        <v>1105</v>
      </c>
      <c r="D516" s="282" t="s">
        <v>1106</v>
      </c>
      <c r="E516" s="291" t="s">
        <v>1107</v>
      </c>
      <c r="F516" s="283" t="s">
        <v>8</v>
      </c>
      <c r="G516" s="233">
        <v>199000</v>
      </c>
      <c r="H516" s="284" t="s">
        <v>911</v>
      </c>
    </row>
    <row r="517" spans="1:8">
      <c r="A517" s="285" t="s">
        <v>101</v>
      </c>
      <c r="B517" s="286" t="s">
        <v>129</v>
      </c>
      <c r="C517" s="286"/>
      <c r="D517" s="286"/>
      <c r="E517" s="287"/>
      <c r="F517" s="287"/>
      <c r="G517" s="233">
        <v>0</v>
      </c>
      <c r="H517" s="277"/>
    </row>
    <row r="518" spans="1:8">
      <c r="A518" s="285">
        <v>1</v>
      </c>
      <c r="B518" s="274" t="s">
        <v>1083</v>
      </c>
      <c r="C518" s="286"/>
      <c r="D518" s="286"/>
      <c r="E518" s="287"/>
      <c r="F518" s="287"/>
      <c r="G518" s="233">
        <v>0</v>
      </c>
      <c r="H518" s="277"/>
    </row>
    <row r="519" spans="1:8" ht="360">
      <c r="A519" s="280"/>
      <c r="B519" s="279"/>
      <c r="C519" s="282" t="s">
        <v>366</v>
      </c>
      <c r="D519" s="282" t="s">
        <v>1084</v>
      </c>
      <c r="E519" s="291" t="s">
        <v>1108</v>
      </c>
      <c r="F519" s="283" t="s">
        <v>8</v>
      </c>
      <c r="G519" s="233">
        <v>1600000</v>
      </c>
      <c r="H519" s="277"/>
    </row>
    <row r="520" spans="1:8">
      <c r="A520" s="285">
        <v>2</v>
      </c>
      <c r="B520" s="286" t="s">
        <v>1086</v>
      </c>
      <c r="C520" s="286"/>
      <c r="D520" s="286"/>
      <c r="E520" s="287"/>
      <c r="F520" s="287"/>
      <c r="G520" s="233">
        <v>0</v>
      </c>
      <c r="H520" s="277"/>
    </row>
    <row r="521" spans="1:8" ht="225">
      <c r="A521" s="280"/>
      <c r="B521" s="279"/>
      <c r="C521" s="282" t="s">
        <v>367</v>
      </c>
      <c r="D521" s="282" t="s">
        <v>1088</v>
      </c>
      <c r="E521" s="262" t="s">
        <v>1109</v>
      </c>
      <c r="F521" s="283" t="s">
        <v>8</v>
      </c>
      <c r="G521" s="233">
        <v>3000000</v>
      </c>
      <c r="H521" s="277" t="s">
        <v>728</v>
      </c>
    </row>
    <row r="522" spans="1:8">
      <c r="A522" s="285">
        <v>3</v>
      </c>
      <c r="B522" s="286" t="s">
        <v>1110</v>
      </c>
      <c r="C522" s="286"/>
      <c r="D522" s="286"/>
      <c r="E522" s="287"/>
      <c r="F522" s="287"/>
      <c r="G522" s="233">
        <v>0</v>
      </c>
      <c r="H522" s="277"/>
    </row>
    <row r="523" spans="1:8" ht="210">
      <c r="A523" s="283" t="s">
        <v>1111</v>
      </c>
      <c r="B523" s="282"/>
      <c r="C523" s="282" t="s">
        <v>368</v>
      </c>
      <c r="D523" s="282" t="s">
        <v>1112</v>
      </c>
      <c r="E523" s="262" t="s">
        <v>1113</v>
      </c>
      <c r="F523" s="283" t="s">
        <v>8</v>
      </c>
      <c r="G523" s="295">
        <v>130000</v>
      </c>
      <c r="H523" s="277"/>
    </row>
    <row r="524" spans="1:8">
      <c r="A524" s="268"/>
      <c r="B524" s="269" t="s">
        <v>1114</v>
      </c>
      <c r="C524" s="269"/>
      <c r="D524" s="269"/>
      <c r="E524" s="270"/>
      <c r="F524" s="270"/>
      <c r="G524" s="288">
        <v>0</v>
      </c>
      <c r="H524" s="277"/>
    </row>
    <row r="525" spans="1:8">
      <c r="A525" s="275" t="s">
        <v>1115</v>
      </c>
      <c r="B525" s="274"/>
      <c r="C525" s="274"/>
      <c r="D525" s="274"/>
      <c r="E525" s="275"/>
      <c r="F525" s="275"/>
      <c r="G525" s="233">
        <v>0</v>
      </c>
      <c r="H525" s="277"/>
    </row>
    <row r="526" spans="1:8">
      <c r="A526" s="285" t="s">
        <v>5</v>
      </c>
      <c r="B526" s="274" t="s">
        <v>1116</v>
      </c>
      <c r="C526" s="286"/>
      <c r="D526" s="286"/>
      <c r="E526" s="287"/>
      <c r="F526" s="287"/>
      <c r="G526" s="233">
        <v>0</v>
      </c>
      <c r="H526" s="277"/>
    </row>
    <row r="527" spans="1:8">
      <c r="A527" s="285">
        <v>1</v>
      </c>
      <c r="B527" s="274" t="s">
        <v>1117</v>
      </c>
      <c r="C527" s="286"/>
      <c r="D527" s="286"/>
      <c r="E527" s="287"/>
      <c r="F527" s="287"/>
      <c r="G527" s="233">
        <v>0</v>
      </c>
      <c r="H527" s="277"/>
    </row>
    <row r="528" spans="1:8" ht="345">
      <c r="A528" s="283" t="s">
        <v>962</v>
      </c>
      <c r="B528" s="282"/>
      <c r="C528" s="282" t="s">
        <v>1118</v>
      </c>
      <c r="D528" s="282" t="s">
        <v>1119</v>
      </c>
      <c r="E528" s="262" t="s">
        <v>1120</v>
      </c>
      <c r="F528" s="283" t="s">
        <v>8</v>
      </c>
      <c r="G528" s="233">
        <v>11000</v>
      </c>
      <c r="H528" s="284" t="s">
        <v>669</v>
      </c>
    </row>
    <row r="529" spans="1:8" ht="300">
      <c r="A529" s="283" t="s">
        <v>970</v>
      </c>
      <c r="B529" s="282"/>
      <c r="C529" s="282" t="s">
        <v>1121</v>
      </c>
      <c r="D529" s="282" t="s">
        <v>1122</v>
      </c>
      <c r="E529" s="262" t="s">
        <v>1123</v>
      </c>
      <c r="F529" s="283" t="s">
        <v>8</v>
      </c>
      <c r="G529" s="233">
        <v>11000</v>
      </c>
      <c r="H529" s="284" t="s">
        <v>669</v>
      </c>
    </row>
    <row r="530" spans="1:8" ht="150">
      <c r="A530" s="283" t="s">
        <v>975</v>
      </c>
      <c r="B530" s="282"/>
      <c r="C530" s="282" t="s">
        <v>1124</v>
      </c>
      <c r="D530" s="282" t="s">
        <v>1125</v>
      </c>
      <c r="E530" s="262" t="s">
        <v>1126</v>
      </c>
      <c r="F530" s="283" t="s">
        <v>8</v>
      </c>
      <c r="G530" s="233">
        <v>150000</v>
      </c>
      <c r="H530" s="277" t="s">
        <v>700</v>
      </c>
    </row>
    <row r="531" spans="1:8" ht="240">
      <c r="A531" s="283">
        <v>2</v>
      </c>
      <c r="B531" s="282" t="s">
        <v>1127</v>
      </c>
      <c r="C531" s="282" t="s">
        <v>1128</v>
      </c>
      <c r="D531" s="282" t="s">
        <v>1129</v>
      </c>
      <c r="E531" s="262" t="s">
        <v>1130</v>
      </c>
      <c r="F531" s="283" t="s">
        <v>8</v>
      </c>
      <c r="G531" s="233">
        <v>9000</v>
      </c>
      <c r="H531" s="284" t="s">
        <v>723</v>
      </c>
    </row>
    <row r="532" spans="1:8">
      <c r="A532" s="285" t="s">
        <v>12</v>
      </c>
      <c r="B532" s="274" t="s">
        <v>1131</v>
      </c>
      <c r="C532" s="286"/>
      <c r="D532" s="286"/>
      <c r="E532" s="287"/>
      <c r="F532" s="287"/>
      <c r="G532" s="233">
        <v>0</v>
      </c>
      <c r="H532" s="277"/>
    </row>
    <row r="533" spans="1:8">
      <c r="A533" s="285">
        <v>1</v>
      </c>
      <c r="B533" s="274" t="s">
        <v>1132</v>
      </c>
      <c r="C533" s="286"/>
      <c r="D533" s="286"/>
      <c r="E533" s="287"/>
      <c r="F533" s="287"/>
      <c r="G533" s="233">
        <v>0</v>
      </c>
      <c r="H533" s="277"/>
    </row>
    <row r="534" spans="1:8" ht="315">
      <c r="A534" s="283" t="s">
        <v>962</v>
      </c>
      <c r="B534" s="282"/>
      <c r="C534" s="282" t="s">
        <v>1133</v>
      </c>
      <c r="D534" s="282" t="s">
        <v>1134</v>
      </c>
      <c r="E534" s="262" t="s">
        <v>1135</v>
      </c>
      <c r="F534" s="283" t="s">
        <v>8</v>
      </c>
      <c r="G534" s="233">
        <v>120000</v>
      </c>
      <c r="H534" s="284" t="s">
        <v>669</v>
      </c>
    </row>
    <row r="535" spans="1:8" ht="409.5">
      <c r="A535" s="283" t="s">
        <v>970</v>
      </c>
      <c r="B535" s="282"/>
      <c r="C535" s="282" t="s">
        <v>1136</v>
      </c>
      <c r="D535" s="282" t="s">
        <v>1137</v>
      </c>
      <c r="E535" s="291" t="s">
        <v>1138</v>
      </c>
      <c r="F535" s="283" t="s">
        <v>8</v>
      </c>
      <c r="G535" s="233">
        <v>34000</v>
      </c>
      <c r="H535" s="284" t="s">
        <v>669</v>
      </c>
    </row>
    <row r="536" spans="1:8" ht="345">
      <c r="A536" s="283" t="s">
        <v>975</v>
      </c>
      <c r="B536" s="282"/>
      <c r="C536" s="282" t="s">
        <v>1139</v>
      </c>
      <c r="D536" s="282" t="s">
        <v>1140</v>
      </c>
      <c r="E536" s="291" t="s">
        <v>1141</v>
      </c>
      <c r="F536" s="283" t="s">
        <v>8</v>
      </c>
      <c r="G536" s="233">
        <v>600000</v>
      </c>
      <c r="H536" s="277" t="s">
        <v>700</v>
      </c>
    </row>
    <row r="537" spans="1:8">
      <c r="A537" s="283">
        <v>2</v>
      </c>
      <c r="B537" s="274" t="s">
        <v>1142</v>
      </c>
      <c r="C537" s="286"/>
      <c r="D537" s="286"/>
      <c r="E537" s="287"/>
      <c r="F537" s="287"/>
      <c r="G537" s="233">
        <v>0</v>
      </c>
      <c r="H537" s="277"/>
    </row>
    <row r="538" spans="1:8" ht="210">
      <c r="A538" s="280"/>
      <c r="B538" s="279"/>
      <c r="C538" s="282" t="s">
        <v>1143</v>
      </c>
      <c r="D538" s="282" t="s">
        <v>1144</v>
      </c>
      <c r="E538" s="291" t="s">
        <v>1145</v>
      </c>
      <c r="F538" s="283" t="s">
        <v>8</v>
      </c>
      <c r="G538" s="233">
        <v>150000</v>
      </c>
      <c r="H538" s="277" t="s">
        <v>700</v>
      </c>
    </row>
    <row r="539" spans="1:8">
      <c r="A539" s="285" t="s">
        <v>19</v>
      </c>
      <c r="B539" s="286" t="s">
        <v>1146</v>
      </c>
      <c r="C539" s="286"/>
      <c r="D539" s="286"/>
      <c r="E539" s="287"/>
      <c r="F539" s="287"/>
      <c r="G539" s="233">
        <v>0</v>
      </c>
      <c r="H539" s="277"/>
    </row>
    <row r="540" spans="1:8" ht="409.5">
      <c r="A540" s="283">
        <v>1</v>
      </c>
      <c r="B540" s="282"/>
      <c r="C540" s="282" t="s">
        <v>1147</v>
      </c>
      <c r="D540" s="282" t="s">
        <v>1148</v>
      </c>
      <c r="E540" s="262" t="s">
        <v>1149</v>
      </c>
      <c r="F540" s="283" t="s">
        <v>8</v>
      </c>
      <c r="G540" s="233">
        <v>278000</v>
      </c>
      <c r="H540" s="284" t="s">
        <v>779</v>
      </c>
    </row>
    <row r="541" spans="1:8">
      <c r="A541" s="285" t="s">
        <v>30</v>
      </c>
      <c r="B541" s="274" t="s">
        <v>1150</v>
      </c>
      <c r="C541" s="286"/>
      <c r="D541" s="286"/>
      <c r="E541" s="287"/>
      <c r="F541" s="287"/>
      <c r="G541" s="233">
        <v>0</v>
      </c>
      <c r="H541" s="277"/>
    </row>
    <row r="542" spans="1:8" ht="285">
      <c r="A542" s="285">
        <v>1</v>
      </c>
      <c r="B542" s="282" t="s">
        <v>1151</v>
      </c>
      <c r="C542" s="282" t="s">
        <v>1152</v>
      </c>
      <c r="D542" s="282" t="s">
        <v>1153</v>
      </c>
      <c r="E542" s="291" t="s">
        <v>1154</v>
      </c>
      <c r="F542" s="283" t="s">
        <v>8</v>
      </c>
      <c r="G542" s="233">
        <v>159000</v>
      </c>
      <c r="H542" s="284" t="s">
        <v>714</v>
      </c>
    </row>
    <row r="543" spans="1:8">
      <c r="A543" s="285">
        <v>2</v>
      </c>
      <c r="B543" s="274" t="s">
        <v>1155</v>
      </c>
      <c r="C543" s="286"/>
      <c r="D543" s="286"/>
      <c r="E543" s="287"/>
      <c r="F543" s="287"/>
      <c r="G543" s="233">
        <v>0</v>
      </c>
      <c r="H543" s="277"/>
    </row>
    <row r="544" spans="1:8" ht="330">
      <c r="A544" s="283" t="s">
        <v>991</v>
      </c>
      <c r="B544" s="282"/>
      <c r="C544" s="282" t="s">
        <v>1156</v>
      </c>
      <c r="D544" s="282" t="s">
        <v>1157</v>
      </c>
      <c r="E544" s="291" t="s">
        <v>1158</v>
      </c>
      <c r="F544" s="283" t="s">
        <v>8</v>
      </c>
      <c r="G544" s="233">
        <v>80000</v>
      </c>
      <c r="H544" s="284" t="s">
        <v>723</v>
      </c>
    </row>
    <row r="545" spans="1:8" ht="165">
      <c r="A545" s="283" t="s">
        <v>996</v>
      </c>
      <c r="B545" s="282"/>
      <c r="C545" s="282" t="s">
        <v>1159</v>
      </c>
      <c r="D545" s="282"/>
      <c r="E545" s="291" t="s">
        <v>1160</v>
      </c>
      <c r="F545" s="283" t="s">
        <v>8</v>
      </c>
      <c r="G545" s="233">
        <v>300000</v>
      </c>
      <c r="H545" s="277" t="s">
        <v>700</v>
      </c>
    </row>
    <row r="546" spans="1:8">
      <c r="A546" s="285" t="s">
        <v>38</v>
      </c>
      <c r="B546" s="274" t="s">
        <v>1161</v>
      </c>
      <c r="C546" s="286"/>
      <c r="D546" s="286"/>
      <c r="E546" s="287"/>
      <c r="F546" s="287"/>
      <c r="G546" s="233">
        <v>0</v>
      </c>
      <c r="H546" s="277"/>
    </row>
    <row r="547" spans="1:8">
      <c r="A547" s="285">
        <v>1</v>
      </c>
      <c r="B547" s="274" t="s">
        <v>1162</v>
      </c>
      <c r="C547" s="286"/>
      <c r="D547" s="286"/>
      <c r="E547" s="287"/>
      <c r="F547" s="287"/>
      <c r="G547" s="233">
        <v>0</v>
      </c>
      <c r="H547" s="277"/>
    </row>
    <row r="548" spans="1:8" ht="180">
      <c r="A548" s="283" t="s">
        <v>962</v>
      </c>
      <c r="B548" s="282"/>
      <c r="C548" s="282" t="s">
        <v>1163</v>
      </c>
      <c r="D548" s="282" t="s">
        <v>1164</v>
      </c>
      <c r="E548" s="262" t="s">
        <v>1165</v>
      </c>
      <c r="F548" s="283" t="s">
        <v>8</v>
      </c>
      <c r="G548" s="233">
        <v>80000</v>
      </c>
      <c r="H548" s="284" t="s">
        <v>723</v>
      </c>
    </row>
    <row r="549" spans="1:8" ht="409.5">
      <c r="A549" s="283" t="s">
        <v>970</v>
      </c>
      <c r="B549" s="282"/>
      <c r="C549" s="282" t="s">
        <v>1166</v>
      </c>
      <c r="D549" s="282" t="s">
        <v>1167</v>
      </c>
      <c r="E549" s="291" t="s">
        <v>1168</v>
      </c>
      <c r="F549" s="283" t="s">
        <v>8</v>
      </c>
      <c r="G549" s="233">
        <v>450000</v>
      </c>
      <c r="H549" s="277" t="s">
        <v>700</v>
      </c>
    </row>
    <row r="550" spans="1:8">
      <c r="A550" s="285">
        <v>2</v>
      </c>
      <c r="B550" s="274" t="s">
        <v>1169</v>
      </c>
      <c r="C550" s="286"/>
      <c r="D550" s="286"/>
      <c r="E550" s="287"/>
      <c r="F550" s="287"/>
      <c r="G550" s="233">
        <v>0</v>
      </c>
      <c r="H550" s="277"/>
    </row>
    <row r="551" spans="1:8" ht="270">
      <c r="A551" s="283" t="s">
        <v>991</v>
      </c>
      <c r="B551" s="282"/>
      <c r="C551" s="282" t="s">
        <v>1170</v>
      </c>
      <c r="D551" s="282" t="s">
        <v>1171</v>
      </c>
      <c r="E551" s="291" t="s">
        <v>1172</v>
      </c>
      <c r="F551" s="283" t="s">
        <v>8</v>
      </c>
      <c r="G551" s="233">
        <v>120000</v>
      </c>
      <c r="H551" s="284" t="s">
        <v>669</v>
      </c>
    </row>
    <row r="552" spans="1:8" ht="409.5">
      <c r="A552" s="283" t="s">
        <v>996</v>
      </c>
      <c r="B552" s="282"/>
      <c r="C552" s="282" t="s">
        <v>1173</v>
      </c>
      <c r="D552" s="282" t="s">
        <v>1174</v>
      </c>
      <c r="E552" s="262" t="s">
        <v>1175</v>
      </c>
      <c r="F552" s="283" t="s">
        <v>8</v>
      </c>
      <c r="G552" s="233">
        <v>450000</v>
      </c>
      <c r="H552" s="277" t="s">
        <v>700</v>
      </c>
    </row>
    <row r="553" spans="1:8">
      <c r="A553" s="285">
        <v>3</v>
      </c>
      <c r="B553" s="274" t="s">
        <v>1176</v>
      </c>
      <c r="C553" s="286"/>
      <c r="D553" s="286"/>
      <c r="E553" s="287"/>
      <c r="F553" s="287"/>
      <c r="G553" s="233">
        <v>0</v>
      </c>
      <c r="H553" s="277"/>
    </row>
    <row r="554" spans="1:8" ht="240">
      <c r="A554" s="283" t="s">
        <v>1111</v>
      </c>
      <c r="B554" s="282"/>
      <c r="C554" s="282" t="s">
        <v>1177</v>
      </c>
      <c r="D554" s="282" t="s">
        <v>1178</v>
      </c>
      <c r="E554" s="291" t="s">
        <v>1179</v>
      </c>
      <c r="F554" s="283" t="s">
        <v>8</v>
      </c>
      <c r="G554" s="233">
        <v>120000</v>
      </c>
      <c r="H554" s="284" t="s">
        <v>669</v>
      </c>
    </row>
    <row r="555" spans="1:8" ht="300">
      <c r="A555" s="283" t="s">
        <v>1180</v>
      </c>
      <c r="B555" s="282"/>
      <c r="C555" s="282" t="s">
        <v>1181</v>
      </c>
      <c r="D555" s="282" t="s">
        <v>1182</v>
      </c>
      <c r="E555" s="262" t="s">
        <v>1183</v>
      </c>
      <c r="F555" s="283" t="s">
        <v>8</v>
      </c>
      <c r="G555" s="233">
        <v>300000</v>
      </c>
      <c r="H555" s="277" t="s">
        <v>700</v>
      </c>
    </row>
    <row r="556" spans="1:8">
      <c r="A556" s="285" t="s">
        <v>47</v>
      </c>
      <c r="B556" s="274" t="s">
        <v>615</v>
      </c>
      <c r="C556" s="286"/>
      <c r="D556" s="286"/>
      <c r="E556" s="287"/>
      <c r="F556" s="287"/>
      <c r="G556" s="233">
        <v>0</v>
      </c>
      <c r="H556" s="277"/>
    </row>
    <row r="557" spans="1:8" ht="409.5">
      <c r="A557" s="280"/>
      <c r="B557" s="279"/>
      <c r="C557" s="282" t="s">
        <v>615</v>
      </c>
      <c r="D557" s="282" t="s">
        <v>1184</v>
      </c>
      <c r="E557" s="262" t="s">
        <v>1185</v>
      </c>
      <c r="F557" s="283" t="s">
        <v>8</v>
      </c>
      <c r="G557" s="295">
        <v>6580000</v>
      </c>
      <c r="H557" s="277" t="s">
        <v>728</v>
      </c>
    </row>
    <row r="558" spans="1:8">
      <c r="A558" s="274" t="s">
        <v>1186</v>
      </c>
      <c r="B558" s="274"/>
      <c r="C558" s="274"/>
      <c r="D558" s="274"/>
      <c r="E558" s="275"/>
      <c r="F558" s="275"/>
      <c r="G558" s="233">
        <v>0</v>
      </c>
      <c r="H558" s="277"/>
    </row>
    <row r="559" spans="1:8">
      <c r="A559" s="285" t="s">
        <v>5</v>
      </c>
      <c r="B559" s="274" t="s">
        <v>1187</v>
      </c>
      <c r="C559" s="286"/>
      <c r="D559" s="286"/>
      <c r="E559" s="287"/>
      <c r="F559" s="287"/>
      <c r="G559" s="233">
        <v>0</v>
      </c>
      <c r="H559" s="277"/>
    </row>
    <row r="560" spans="1:8">
      <c r="A560" s="285">
        <v>1</v>
      </c>
      <c r="B560" s="274" t="s">
        <v>1188</v>
      </c>
      <c r="C560" s="286"/>
      <c r="D560" s="286"/>
      <c r="E560" s="287"/>
      <c r="F560" s="287"/>
      <c r="G560" s="233">
        <v>0</v>
      </c>
      <c r="H560" s="277"/>
    </row>
    <row r="561" spans="1:8" ht="195">
      <c r="A561" s="278" t="s">
        <v>962</v>
      </c>
      <c r="B561" s="279"/>
      <c r="C561" s="282" t="s">
        <v>1189</v>
      </c>
      <c r="D561" s="282" t="s">
        <v>1190</v>
      </c>
      <c r="E561" s="262" t="s">
        <v>1191</v>
      </c>
      <c r="F561" s="283" t="s">
        <v>8</v>
      </c>
      <c r="G561" s="233">
        <v>80000</v>
      </c>
      <c r="H561" s="284" t="s">
        <v>669</v>
      </c>
    </row>
    <row r="562" spans="1:8" ht="345">
      <c r="A562" s="283" t="s">
        <v>970</v>
      </c>
      <c r="B562" s="282"/>
      <c r="C562" s="282" t="s">
        <v>1192</v>
      </c>
      <c r="D562" s="282" t="s">
        <v>1193</v>
      </c>
      <c r="E562" s="262" t="s">
        <v>1194</v>
      </c>
      <c r="F562" s="283" t="s">
        <v>8</v>
      </c>
      <c r="G562" s="233">
        <v>52000</v>
      </c>
      <c r="H562" s="284" t="s">
        <v>911</v>
      </c>
    </row>
    <row r="563" spans="1:8">
      <c r="A563" s="285">
        <v>2</v>
      </c>
      <c r="B563" s="274" t="s">
        <v>1195</v>
      </c>
      <c r="C563" s="286"/>
      <c r="D563" s="286"/>
      <c r="E563" s="287"/>
      <c r="F563" s="287"/>
      <c r="G563" s="233">
        <v>0</v>
      </c>
      <c r="H563" s="277"/>
    </row>
    <row r="564" spans="1:8" ht="180">
      <c r="A564" s="283" t="s">
        <v>991</v>
      </c>
      <c r="B564" s="282"/>
      <c r="C564" s="282" t="s">
        <v>1196</v>
      </c>
      <c r="D564" s="282" t="s">
        <v>1197</v>
      </c>
      <c r="E564" s="262" t="s">
        <v>1198</v>
      </c>
      <c r="F564" s="283" t="s">
        <v>8</v>
      </c>
      <c r="G564" s="233">
        <v>26000</v>
      </c>
      <c r="H564" s="284" t="s">
        <v>723</v>
      </c>
    </row>
    <row r="565" spans="1:8" ht="195">
      <c r="A565" s="283" t="s">
        <v>996</v>
      </c>
      <c r="B565" s="282"/>
      <c r="C565" s="282" t="s">
        <v>1199</v>
      </c>
      <c r="D565" s="282" t="s">
        <v>1200</v>
      </c>
      <c r="E565" s="262" t="s">
        <v>1201</v>
      </c>
      <c r="F565" s="283" t="s">
        <v>8</v>
      </c>
      <c r="G565" s="233">
        <v>44000</v>
      </c>
      <c r="H565" s="284" t="s">
        <v>714</v>
      </c>
    </row>
    <row r="566" spans="1:8" ht="225">
      <c r="A566" s="283" t="s">
        <v>1202</v>
      </c>
      <c r="B566" s="282"/>
      <c r="C566" s="282" t="s">
        <v>268</v>
      </c>
      <c r="D566" s="282"/>
      <c r="E566" s="262" t="s">
        <v>1203</v>
      </c>
      <c r="F566" s="283" t="s">
        <v>8</v>
      </c>
      <c r="G566" s="233">
        <v>150000</v>
      </c>
      <c r="H566" s="277" t="s">
        <v>700</v>
      </c>
    </row>
    <row r="567" spans="1:8">
      <c r="A567" s="285">
        <v>3</v>
      </c>
      <c r="B567" s="274" t="s">
        <v>1204</v>
      </c>
      <c r="C567" s="286"/>
      <c r="D567" s="286"/>
      <c r="E567" s="287"/>
      <c r="F567" s="287"/>
      <c r="G567" s="233">
        <v>0</v>
      </c>
      <c r="H567" s="277"/>
    </row>
    <row r="568" spans="1:8" ht="270">
      <c r="A568" s="283" t="s">
        <v>1111</v>
      </c>
      <c r="B568" s="282"/>
      <c r="C568" s="282" t="s">
        <v>1205</v>
      </c>
      <c r="D568" s="282" t="s">
        <v>1206</v>
      </c>
      <c r="E568" s="262" t="s">
        <v>1207</v>
      </c>
      <c r="F568" s="283" t="s">
        <v>8</v>
      </c>
      <c r="G568" s="233">
        <v>199000</v>
      </c>
      <c r="H568" s="284" t="s">
        <v>911</v>
      </c>
    </row>
    <row r="569" spans="1:8" ht="180">
      <c r="A569" s="283" t="s">
        <v>1180</v>
      </c>
      <c r="B569" s="282"/>
      <c r="C569" s="282" t="s">
        <v>1208</v>
      </c>
      <c r="D569" s="282" t="s">
        <v>1209</v>
      </c>
      <c r="E569" s="262" t="s">
        <v>1210</v>
      </c>
      <c r="F569" s="283" t="s">
        <v>8</v>
      </c>
      <c r="G569" s="233">
        <v>159000</v>
      </c>
      <c r="H569" s="284" t="s">
        <v>714</v>
      </c>
    </row>
    <row r="570" spans="1:8" ht="255">
      <c r="A570" s="283" t="s">
        <v>1211</v>
      </c>
      <c r="B570" s="282"/>
      <c r="C570" s="282" t="s">
        <v>1212</v>
      </c>
      <c r="D570" s="282" t="s">
        <v>1213</v>
      </c>
      <c r="E570" s="262" t="s">
        <v>1214</v>
      </c>
      <c r="F570" s="283" t="s">
        <v>8</v>
      </c>
      <c r="G570" s="233">
        <v>80000</v>
      </c>
      <c r="H570" s="284" t="s">
        <v>723</v>
      </c>
    </row>
    <row r="571" spans="1:8" ht="195">
      <c r="A571" s="283" t="s">
        <v>1215</v>
      </c>
      <c r="B571" s="282"/>
      <c r="C571" s="282" t="s">
        <v>1216</v>
      </c>
      <c r="D571" s="282" t="s">
        <v>1217</v>
      </c>
      <c r="E571" s="262" t="s">
        <v>1218</v>
      </c>
      <c r="F571" s="283" t="s">
        <v>8</v>
      </c>
      <c r="G571" s="233">
        <v>34000</v>
      </c>
      <c r="H571" s="284" t="s">
        <v>669</v>
      </c>
    </row>
    <row r="572" spans="1:8" ht="225">
      <c r="A572" s="283" t="s">
        <v>1219</v>
      </c>
      <c r="B572" s="282"/>
      <c r="C572" s="282" t="s">
        <v>1220</v>
      </c>
      <c r="D572" s="282"/>
      <c r="E572" s="262" t="s">
        <v>1221</v>
      </c>
      <c r="F572" s="283" t="s">
        <v>8</v>
      </c>
      <c r="G572" s="233">
        <v>150000</v>
      </c>
      <c r="H572" s="277" t="s">
        <v>700</v>
      </c>
    </row>
    <row r="573" spans="1:8" ht="180">
      <c r="A573" s="283" t="s">
        <v>1222</v>
      </c>
      <c r="B573" s="282"/>
      <c r="C573" s="282" t="s">
        <v>1223</v>
      </c>
      <c r="D573" s="282" t="s">
        <v>1224</v>
      </c>
      <c r="E573" s="262" t="s">
        <v>1225</v>
      </c>
      <c r="F573" s="283" t="s">
        <v>8</v>
      </c>
      <c r="G573" s="233">
        <v>150000</v>
      </c>
      <c r="H573" s="277" t="s">
        <v>700</v>
      </c>
    </row>
    <row r="574" spans="1:8">
      <c r="A574" s="285">
        <v>4</v>
      </c>
      <c r="B574" s="274" t="s">
        <v>1226</v>
      </c>
      <c r="C574" s="286"/>
      <c r="D574" s="286"/>
      <c r="E574" s="287"/>
      <c r="F574" s="287"/>
      <c r="G574" s="233">
        <v>0</v>
      </c>
      <c r="H574" s="277"/>
    </row>
    <row r="575" spans="1:8" ht="270">
      <c r="A575" s="278" t="s">
        <v>1227</v>
      </c>
      <c r="B575" s="279"/>
      <c r="C575" s="282" t="s">
        <v>1228</v>
      </c>
      <c r="D575" s="282" t="s">
        <v>1229</v>
      </c>
      <c r="E575" s="262" t="s">
        <v>1230</v>
      </c>
      <c r="F575" s="283" t="s">
        <v>8</v>
      </c>
      <c r="G575" s="233">
        <v>159000</v>
      </c>
      <c r="H575" s="284" t="s">
        <v>714</v>
      </c>
    </row>
    <row r="576" spans="1:8" ht="360">
      <c r="A576" s="278" t="s">
        <v>1231</v>
      </c>
      <c r="B576" s="279"/>
      <c r="C576" s="282" t="s">
        <v>1232</v>
      </c>
      <c r="D576" s="282" t="s">
        <v>1233</v>
      </c>
      <c r="E576" s="262" t="s">
        <v>1234</v>
      </c>
      <c r="F576" s="283" t="s">
        <v>8</v>
      </c>
      <c r="G576" s="233">
        <v>34000</v>
      </c>
      <c r="H576" s="284" t="s">
        <v>669</v>
      </c>
    </row>
    <row r="577" spans="1:8" ht="330">
      <c r="A577" s="278" t="s">
        <v>1235</v>
      </c>
      <c r="B577" s="279"/>
      <c r="C577" s="282" t="s">
        <v>1236</v>
      </c>
      <c r="D577" s="282" t="s">
        <v>1237</v>
      </c>
      <c r="E577" s="291" t="s">
        <v>1238</v>
      </c>
      <c r="F577" s="283" t="s">
        <v>8</v>
      </c>
      <c r="G577" s="233">
        <v>159000</v>
      </c>
      <c r="H577" s="284" t="s">
        <v>714</v>
      </c>
    </row>
    <row r="578" spans="1:8" ht="135">
      <c r="A578" s="283" t="s">
        <v>1239</v>
      </c>
      <c r="B578" s="282"/>
      <c r="C578" s="282" t="s">
        <v>1240</v>
      </c>
      <c r="D578" s="282"/>
      <c r="E578" s="262" t="s">
        <v>1241</v>
      </c>
      <c r="F578" s="283" t="s">
        <v>8</v>
      </c>
      <c r="G578" s="233">
        <v>150000</v>
      </c>
      <c r="H578" s="277" t="s">
        <v>700</v>
      </c>
    </row>
    <row r="579" spans="1:8" ht="165">
      <c r="A579" s="283" t="s">
        <v>1242</v>
      </c>
      <c r="B579" s="282"/>
      <c r="C579" s="282" t="s">
        <v>1243</v>
      </c>
      <c r="D579" s="282" t="s">
        <v>1244</v>
      </c>
      <c r="E579" s="262" t="s">
        <v>1245</v>
      </c>
      <c r="F579" s="283" t="s">
        <v>8</v>
      </c>
      <c r="G579" s="233">
        <v>150000</v>
      </c>
      <c r="H579" s="277" t="s">
        <v>700</v>
      </c>
    </row>
    <row r="580" spans="1:8" ht="195">
      <c r="A580" s="283" t="s">
        <v>1246</v>
      </c>
      <c r="B580" s="282"/>
      <c r="C580" s="282" t="s">
        <v>1247</v>
      </c>
      <c r="D580" s="282" t="s">
        <v>1248</v>
      </c>
      <c r="E580" s="262" t="s">
        <v>1249</v>
      </c>
      <c r="F580" s="283" t="s">
        <v>8</v>
      </c>
      <c r="G580" s="233">
        <v>150000</v>
      </c>
      <c r="H580" s="277" t="s">
        <v>700</v>
      </c>
    </row>
    <row r="581" spans="1:8">
      <c r="A581" s="285">
        <v>5</v>
      </c>
      <c r="B581" s="274" t="s">
        <v>1250</v>
      </c>
      <c r="C581" s="286"/>
      <c r="D581" s="286"/>
      <c r="E581" s="287"/>
      <c r="F581" s="287"/>
      <c r="G581" s="233">
        <v>0</v>
      </c>
      <c r="H581" s="277"/>
    </row>
    <row r="582" spans="1:8" ht="210">
      <c r="A582" s="283" t="s">
        <v>1251</v>
      </c>
      <c r="B582" s="282"/>
      <c r="C582" s="282" t="s">
        <v>1252</v>
      </c>
      <c r="D582" s="282" t="s">
        <v>1253</v>
      </c>
      <c r="E582" s="262" t="s">
        <v>1254</v>
      </c>
      <c r="F582" s="283" t="s">
        <v>8</v>
      </c>
      <c r="G582" s="233">
        <v>80000</v>
      </c>
      <c r="H582" s="284" t="s">
        <v>723</v>
      </c>
    </row>
    <row r="583" spans="1:8" ht="195">
      <c r="A583" s="283" t="s">
        <v>1255</v>
      </c>
      <c r="B583" s="282"/>
      <c r="C583" s="282" t="s">
        <v>1256</v>
      </c>
      <c r="D583" s="282" t="s">
        <v>1257</v>
      </c>
      <c r="E583" s="262" t="s">
        <v>1258</v>
      </c>
      <c r="F583" s="283" t="s">
        <v>8</v>
      </c>
      <c r="G583" s="233">
        <v>150000</v>
      </c>
      <c r="H583" s="277" t="s">
        <v>700</v>
      </c>
    </row>
    <row r="584" spans="1:8">
      <c r="A584" s="285">
        <v>6</v>
      </c>
      <c r="B584" s="274" t="s">
        <v>1259</v>
      </c>
      <c r="C584" s="286"/>
      <c r="D584" s="286"/>
      <c r="E584" s="287"/>
      <c r="F584" s="287"/>
      <c r="G584" s="233">
        <v>0</v>
      </c>
      <c r="H584" s="277"/>
    </row>
    <row r="585" spans="1:8" ht="135">
      <c r="A585" s="283" t="s">
        <v>1260</v>
      </c>
      <c r="B585" s="282"/>
      <c r="C585" s="282" t="s">
        <v>1261</v>
      </c>
      <c r="D585" s="282" t="s">
        <v>1262</v>
      </c>
      <c r="E585" s="262" t="s">
        <v>1263</v>
      </c>
      <c r="F585" s="283" t="s">
        <v>8</v>
      </c>
      <c r="G585" s="233">
        <v>26000</v>
      </c>
      <c r="H585" s="284" t="s">
        <v>723</v>
      </c>
    </row>
    <row r="586" spans="1:8" ht="120">
      <c r="A586" s="283" t="s">
        <v>1264</v>
      </c>
      <c r="B586" s="282"/>
      <c r="C586" s="282" t="s">
        <v>1265</v>
      </c>
      <c r="D586" s="282" t="s">
        <v>1266</v>
      </c>
      <c r="E586" s="262" t="s">
        <v>1267</v>
      </c>
      <c r="F586" s="283" t="s">
        <v>8</v>
      </c>
      <c r="G586" s="233">
        <v>26000</v>
      </c>
      <c r="H586" s="284" t="s">
        <v>723</v>
      </c>
    </row>
    <row r="587" spans="1:8" ht="210">
      <c r="A587" s="283" t="s">
        <v>1268</v>
      </c>
      <c r="B587" s="282"/>
      <c r="C587" s="282" t="s">
        <v>1269</v>
      </c>
      <c r="D587" s="282" t="s">
        <v>1270</v>
      </c>
      <c r="E587" s="262" t="s">
        <v>1271</v>
      </c>
      <c r="F587" s="283" t="s">
        <v>8</v>
      </c>
      <c r="G587" s="233">
        <v>150000</v>
      </c>
      <c r="H587" s="277" t="s">
        <v>700</v>
      </c>
    </row>
    <row r="588" spans="1:8">
      <c r="A588" s="285">
        <v>7</v>
      </c>
      <c r="B588" s="274" t="s">
        <v>1272</v>
      </c>
      <c r="C588" s="286"/>
      <c r="D588" s="286"/>
      <c r="E588" s="287"/>
      <c r="F588" s="287"/>
      <c r="G588" s="233">
        <v>0</v>
      </c>
      <c r="H588" s="277"/>
    </row>
    <row r="589" spans="1:8" ht="180">
      <c r="A589" s="280"/>
      <c r="B589" s="279"/>
      <c r="C589" s="282" t="s">
        <v>1273</v>
      </c>
      <c r="D589" s="282" t="s">
        <v>1274</v>
      </c>
      <c r="E589" s="262" t="s">
        <v>1275</v>
      </c>
      <c r="F589" s="283" t="s">
        <v>8</v>
      </c>
      <c r="G589" s="233">
        <v>80000</v>
      </c>
      <c r="H589" s="284" t="s">
        <v>723</v>
      </c>
    </row>
    <row r="590" spans="1:8">
      <c r="A590" s="285" t="s">
        <v>12</v>
      </c>
      <c r="B590" s="286" t="s">
        <v>1276</v>
      </c>
      <c r="C590" s="286"/>
      <c r="D590" s="286"/>
      <c r="E590" s="287"/>
      <c r="F590" s="287"/>
      <c r="G590" s="233">
        <v>0</v>
      </c>
      <c r="H590" s="277"/>
    </row>
    <row r="591" spans="1:8">
      <c r="A591" s="285">
        <v>1</v>
      </c>
      <c r="B591" s="274" t="s">
        <v>1277</v>
      </c>
      <c r="C591" s="286"/>
      <c r="D591" s="286"/>
      <c r="E591" s="287"/>
      <c r="F591" s="287"/>
      <c r="G591" s="233">
        <v>0</v>
      </c>
      <c r="H591" s="277"/>
    </row>
    <row r="592" spans="1:8" ht="195">
      <c r="A592" s="283" t="s">
        <v>962</v>
      </c>
      <c r="B592" s="282"/>
      <c r="C592" s="282" t="s">
        <v>1278</v>
      </c>
      <c r="D592" s="282" t="s">
        <v>1279</v>
      </c>
      <c r="E592" s="293" t="s">
        <v>1280</v>
      </c>
      <c r="F592" s="283" t="s">
        <v>301</v>
      </c>
      <c r="G592" s="233">
        <v>60000</v>
      </c>
      <c r="H592" s="277" t="s">
        <v>700</v>
      </c>
    </row>
    <row r="593" spans="1:8">
      <c r="A593" s="285">
        <v>2</v>
      </c>
      <c r="B593" s="274" t="s">
        <v>1281</v>
      </c>
      <c r="C593" s="286"/>
      <c r="D593" s="286"/>
      <c r="E593" s="287"/>
      <c r="F593" s="287"/>
      <c r="G593" s="233">
        <v>0</v>
      </c>
      <c r="H593" s="277"/>
    </row>
    <row r="594" spans="1:8" ht="210">
      <c r="A594" s="283" t="s">
        <v>991</v>
      </c>
      <c r="B594" s="282"/>
      <c r="C594" s="282" t="s">
        <v>1282</v>
      </c>
      <c r="D594" s="282" t="s">
        <v>1283</v>
      </c>
      <c r="E594" s="262" t="s">
        <v>1284</v>
      </c>
      <c r="F594" s="283" t="s">
        <v>8</v>
      </c>
      <c r="G594" s="233">
        <v>120000</v>
      </c>
      <c r="H594" s="284" t="s">
        <v>669</v>
      </c>
    </row>
    <row r="595" spans="1:8">
      <c r="A595" s="285">
        <v>3</v>
      </c>
      <c r="B595" s="274" t="s">
        <v>1285</v>
      </c>
      <c r="C595" s="286"/>
      <c r="D595" s="286"/>
      <c r="E595" s="287"/>
      <c r="F595" s="287"/>
      <c r="G595" s="233">
        <v>0</v>
      </c>
      <c r="H595" s="277"/>
    </row>
    <row r="596" spans="1:8" ht="195">
      <c r="A596" s="283" t="s">
        <v>1111</v>
      </c>
      <c r="B596" s="282"/>
      <c r="C596" s="282" t="s">
        <v>1286</v>
      </c>
      <c r="D596" s="282" t="s">
        <v>1287</v>
      </c>
      <c r="E596" s="262" t="s">
        <v>1288</v>
      </c>
      <c r="F596" s="283" t="s">
        <v>8</v>
      </c>
      <c r="G596" s="233">
        <v>80000</v>
      </c>
      <c r="H596" s="284" t="s">
        <v>723</v>
      </c>
    </row>
    <row r="597" spans="1:8" ht="120">
      <c r="A597" s="283" t="s">
        <v>1180</v>
      </c>
      <c r="B597" s="282"/>
      <c r="C597" s="282" t="s">
        <v>1289</v>
      </c>
      <c r="D597" s="282" t="s">
        <v>1290</v>
      </c>
      <c r="E597" s="262" t="s">
        <v>1291</v>
      </c>
      <c r="F597" s="283" t="s">
        <v>8</v>
      </c>
      <c r="G597" s="233">
        <v>80000</v>
      </c>
      <c r="H597" s="284" t="s">
        <v>723</v>
      </c>
    </row>
    <row r="598" spans="1:8" ht="120">
      <c r="A598" s="283" t="s">
        <v>1211</v>
      </c>
      <c r="B598" s="282"/>
      <c r="C598" s="282" t="s">
        <v>1292</v>
      </c>
      <c r="D598" s="282" t="s">
        <v>1290</v>
      </c>
      <c r="E598" s="262" t="s">
        <v>1293</v>
      </c>
      <c r="F598" s="283" t="s">
        <v>8</v>
      </c>
      <c r="G598" s="233">
        <v>80000</v>
      </c>
      <c r="H598" s="284" t="s">
        <v>723</v>
      </c>
    </row>
    <row r="599" spans="1:8">
      <c r="A599" s="285">
        <v>4</v>
      </c>
      <c r="B599" s="274" t="s">
        <v>1226</v>
      </c>
      <c r="C599" s="286"/>
      <c r="D599" s="286"/>
      <c r="E599" s="287"/>
      <c r="F599" s="287"/>
      <c r="G599" s="233">
        <v>0</v>
      </c>
      <c r="H599" s="277"/>
    </row>
    <row r="600" spans="1:8" ht="240">
      <c r="A600" s="283" t="s">
        <v>1227</v>
      </c>
      <c r="B600" s="282"/>
      <c r="C600" s="282" t="s">
        <v>1294</v>
      </c>
      <c r="D600" s="282" t="s">
        <v>1295</v>
      </c>
      <c r="E600" s="262" t="s">
        <v>1296</v>
      </c>
      <c r="F600" s="283" t="s">
        <v>8</v>
      </c>
      <c r="G600" s="233">
        <v>80000</v>
      </c>
      <c r="H600" s="284" t="s">
        <v>723</v>
      </c>
    </row>
    <row r="601" spans="1:8" ht="195">
      <c r="A601" s="283" t="s">
        <v>1231</v>
      </c>
      <c r="B601" s="282"/>
      <c r="C601" s="282" t="s">
        <v>1297</v>
      </c>
      <c r="D601" s="282" t="s">
        <v>1298</v>
      </c>
      <c r="E601" s="262" t="s">
        <v>1299</v>
      </c>
      <c r="F601" s="283" t="s">
        <v>8</v>
      </c>
      <c r="G601" s="233">
        <v>80000</v>
      </c>
      <c r="H601" s="284" t="s">
        <v>723</v>
      </c>
    </row>
    <row r="602" spans="1:8">
      <c r="A602" s="285">
        <v>5</v>
      </c>
      <c r="B602" s="274" t="s">
        <v>1250</v>
      </c>
      <c r="C602" s="286"/>
      <c r="D602" s="286"/>
      <c r="E602" s="287"/>
      <c r="F602" s="287"/>
      <c r="G602" s="233">
        <v>0</v>
      </c>
      <c r="H602" s="277"/>
    </row>
    <row r="603" spans="1:8" ht="195">
      <c r="A603" s="283" t="s">
        <v>1251</v>
      </c>
      <c r="B603" s="279"/>
      <c r="C603" s="282" t="s">
        <v>1300</v>
      </c>
      <c r="D603" s="282" t="s">
        <v>1301</v>
      </c>
      <c r="E603" s="262" t="s">
        <v>1302</v>
      </c>
      <c r="F603" s="283" t="s">
        <v>8</v>
      </c>
      <c r="G603" s="233">
        <v>80000</v>
      </c>
      <c r="H603" s="284" t="s">
        <v>723</v>
      </c>
    </row>
    <row r="604" spans="1:8">
      <c r="A604" s="285">
        <v>6</v>
      </c>
      <c r="B604" s="274" t="s">
        <v>1259</v>
      </c>
      <c r="C604" s="286"/>
      <c r="D604" s="286"/>
      <c r="E604" s="287"/>
      <c r="F604" s="287"/>
      <c r="G604" s="233">
        <v>0</v>
      </c>
      <c r="H604" s="277"/>
    </row>
    <row r="605" spans="1:8" ht="180">
      <c r="A605" s="283" t="s">
        <v>1260</v>
      </c>
      <c r="B605" s="282"/>
      <c r="C605" s="282" t="s">
        <v>1303</v>
      </c>
      <c r="D605" s="282" t="s">
        <v>1304</v>
      </c>
      <c r="E605" s="262" t="s">
        <v>1305</v>
      </c>
      <c r="F605" s="283" t="s">
        <v>8</v>
      </c>
      <c r="G605" s="233">
        <v>80000</v>
      </c>
      <c r="H605" s="284" t="s">
        <v>723</v>
      </c>
    </row>
    <row r="606" spans="1:8" ht="195">
      <c r="A606" s="283" t="s">
        <v>1264</v>
      </c>
      <c r="B606" s="282"/>
      <c r="C606" s="282" t="s">
        <v>1306</v>
      </c>
      <c r="D606" s="282" t="s">
        <v>1307</v>
      </c>
      <c r="E606" s="262" t="s">
        <v>1308</v>
      </c>
      <c r="F606" s="283" t="s">
        <v>8</v>
      </c>
      <c r="G606" s="233">
        <v>80000</v>
      </c>
      <c r="H606" s="284" t="s">
        <v>723</v>
      </c>
    </row>
    <row r="607" spans="1:8">
      <c r="A607" s="285">
        <v>7</v>
      </c>
      <c r="B607" s="274" t="s">
        <v>1272</v>
      </c>
      <c r="C607" s="286"/>
      <c r="D607" s="286"/>
      <c r="E607" s="287"/>
      <c r="F607" s="287"/>
      <c r="G607" s="233">
        <v>0</v>
      </c>
      <c r="H607" s="277"/>
    </row>
    <row r="608" spans="1:8" ht="165">
      <c r="A608" s="283" t="s">
        <v>1309</v>
      </c>
      <c r="B608" s="282"/>
      <c r="C608" s="282" t="s">
        <v>1310</v>
      </c>
      <c r="D608" s="282" t="s">
        <v>1311</v>
      </c>
      <c r="E608" s="262" t="s">
        <v>1312</v>
      </c>
      <c r="F608" s="283" t="s">
        <v>8</v>
      </c>
      <c r="G608" s="233">
        <v>80000</v>
      </c>
      <c r="H608" s="284" t="s">
        <v>723</v>
      </c>
    </row>
    <row r="609" spans="1:8" ht="180">
      <c r="A609" s="283" t="s">
        <v>1313</v>
      </c>
      <c r="B609" s="282"/>
      <c r="C609" s="282" t="s">
        <v>1314</v>
      </c>
      <c r="D609" s="282" t="s">
        <v>1315</v>
      </c>
      <c r="E609" s="262" t="s">
        <v>1316</v>
      </c>
      <c r="F609" s="283" t="s">
        <v>8</v>
      </c>
      <c r="G609" s="233">
        <v>80000</v>
      </c>
      <c r="H609" s="284" t="s">
        <v>723</v>
      </c>
    </row>
    <row r="610" spans="1:8">
      <c r="A610" s="285">
        <v>8</v>
      </c>
      <c r="B610" s="274" t="s">
        <v>1317</v>
      </c>
      <c r="C610" s="286"/>
      <c r="D610" s="286"/>
      <c r="E610" s="287"/>
      <c r="F610" s="287"/>
      <c r="G610" s="233">
        <v>0</v>
      </c>
      <c r="H610" s="277"/>
    </row>
    <row r="611" spans="1:8" ht="75">
      <c r="A611" s="283" t="s">
        <v>1091</v>
      </c>
      <c r="B611" s="282"/>
      <c r="C611" s="282" t="s">
        <v>1278</v>
      </c>
      <c r="D611" s="282"/>
      <c r="E611" s="293" t="s">
        <v>1318</v>
      </c>
      <c r="F611" s="283" t="s">
        <v>301</v>
      </c>
      <c r="G611" s="233">
        <v>60000</v>
      </c>
      <c r="H611" s="277" t="s">
        <v>700</v>
      </c>
    </row>
    <row r="612" spans="1:8" ht="105">
      <c r="A612" s="283" t="s">
        <v>1094</v>
      </c>
      <c r="B612" s="282"/>
      <c r="C612" s="282" t="s">
        <v>302</v>
      </c>
      <c r="D612" s="282"/>
      <c r="E612" s="293" t="s">
        <v>1319</v>
      </c>
      <c r="F612" s="283" t="s">
        <v>301</v>
      </c>
      <c r="G612" s="233">
        <v>60000</v>
      </c>
      <c r="H612" s="277" t="s">
        <v>700</v>
      </c>
    </row>
    <row r="613" spans="1:8" ht="60">
      <c r="A613" s="283" t="s">
        <v>1320</v>
      </c>
      <c r="B613" s="282"/>
      <c r="C613" s="282" t="s">
        <v>1321</v>
      </c>
      <c r="D613" s="282"/>
      <c r="E613" s="293" t="s">
        <v>1322</v>
      </c>
      <c r="F613" s="283" t="s">
        <v>301</v>
      </c>
      <c r="G613" s="233">
        <v>60000</v>
      </c>
      <c r="H613" s="277" t="s">
        <v>700</v>
      </c>
    </row>
    <row r="614" spans="1:8">
      <c r="A614" s="285" t="s">
        <v>19</v>
      </c>
      <c r="B614" s="274" t="s">
        <v>135</v>
      </c>
      <c r="C614" s="286"/>
      <c r="D614" s="286"/>
      <c r="E614" s="287"/>
      <c r="F614" s="287"/>
      <c r="G614" s="233">
        <v>0</v>
      </c>
      <c r="H614" s="277"/>
    </row>
    <row r="615" spans="1:8" ht="105">
      <c r="A615" s="283">
        <v>1</v>
      </c>
      <c r="B615" s="282"/>
      <c r="C615" s="282" t="s">
        <v>1323</v>
      </c>
      <c r="D615" s="282"/>
      <c r="E615" s="262" t="s">
        <v>1324</v>
      </c>
      <c r="F615" s="283" t="s">
        <v>8</v>
      </c>
      <c r="G615" s="295">
        <v>680000</v>
      </c>
      <c r="H615" s="277" t="s">
        <v>1325</v>
      </c>
    </row>
    <row r="616" spans="1:8" ht="30">
      <c r="A616" s="283">
        <v>2</v>
      </c>
      <c r="B616" s="282"/>
      <c r="C616" s="282" t="s">
        <v>1326</v>
      </c>
      <c r="D616" s="282"/>
      <c r="E616" s="262" t="s">
        <v>1327</v>
      </c>
      <c r="F616" s="283" t="s">
        <v>28</v>
      </c>
      <c r="G616" s="295">
        <v>20000</v>
      </c>
      <c r="H616" s="277"/>
    </row>
    <row r="617" spans="1:8" ht="180">
      <c r="A617" s="283">
        <v>3</v>
      </c>
      <c r="B617" s="282"/>
      <c r="C617" s="282" t="s">
        <v>307</v>
      </c>
      <c r="D617" s="282"/>
      <c r="E617" s="262" t="s">
        <v>1328</v>
      </c>
      <c r="F617" s="283" t="s">
        <v>154</v>
      </c>
      <c r="G617" s="295">
        <v>360000</v>
      </c>
      <c r="H617" s="277"/>
    </row>
    <row r="618" spans="1:8" ht="30">
      <c r="A618" s="283">
        <v>4</v>
      </c>
      <c r="B618" s="282"/>
      <c r="C618" s="282" t="s">
        <v>1329</v>
      </c>
      <c r="D618" s="282"/>
      <c r="E618" s="262" t="s">
        <v>1330</v>
      </c>
      <c r="F618" s="283" t="s">
        <v>305</v>
      </c>
      <c r="G618" s="233">
        <v>50000</v>
      </c>
      <c r="H618" s="277" t="s">
        <v>728</v>
      </c>
    </row>
    <row r="619" spans="1:8" ht="165">
      <c r="A619" s="283">
        <v>5</v>
      </c>
      <c r="B619" s="282"/>
      <c r="C619" s="282" t="s">
        <v>1331</v>
      </c>
      <c r="D619" s="282"/>
      <c r="E619" s="262" t="s">
        <v>1332</v>
      </c>
      <c r="F619" s="283" t="s">
        <v>305</v>
      </c>
      <c r="G619" s="233">
        <v>160000</v>
      </c>
      <c r="H619" s="277" t="s">
        <v>728</v>
      </c>
    </row>
    <row r="620" spans="1:8" ht="30">
      <c r="A620" s="283">
        <v>6</v>
      </c>
      <c r="B620" s="282"/>
      <c r="C620" s="282" t="s">
        <v>61</v>
      </c>
      <c r="D620" s="282"/>
      <c r="E620" s="262" t="s">
        <v>1333</v>
      </c>
      <c r="F620" s="283" t="s">
        <v>305</v>
      </c>
      <c r="G620" s="233">
        <v>89600</v>
      </c>
      <c r="H620" s="277" t="s">
        <v>728</v>
      </c>
    </row>
    <row r="621" spans="1:8">
      <c r="A621" s="283">
        <v>7</v>
      </c>
      <c r="B621" s="286" t="s">
        <v>615</v>
      </c>
      <c r="C621" s="286"/>
      <c r="D621" s="286"/>
      <c r="E621" s="287"/>
      <c r="F621" s="287"/>
      <c r="G621" s="233">
        <v>0</v>
      </c>
      <c r="H621" s="277"/>
    </row>
    <row r="622" spans="1:8" ht="409.5">
      <c r="A622" s="280"/>
      <c r="B622" s="279"/>
      <c r="C622" s="282" t="s">
        <v>615</v>
      </c>
      <c r="D622" s="282" t="s">
        <v>1334</v>
      </c>
      <c r="E622" s="262" t="s">
        <v>1335</v>
      </c>
      <c r="F622" s="283" t="s">
        <v>8</v>
      </c>
      <c r="G622" s="289">
        <v>6150000</v>
      </c>
      <c r="H622" s="277" t="s">
        <v>728</v>
      </c>
    </row>
    <row r="623" spans="1:8">
      <c r="A623" s="268"/>
      <c r="B623" s="269" t="s">
        <v>1336</v>
      </c>
      <c r="C623" s="269"/>
      <c r="D623" s="269"/>
      <c r="E623" s="270"/>
      <c r="F623" s="270"/>
      <c r="G623" s="288">
        <v>0</v>
      </c>
      <c r="H623" s="277"/>
    </row>
    <row r="624" spans="1:8">
      <c r="A624" s="285" t="s">
        <v>770</v>
      </c>
      <c r="B624" s="274" t="s">
        <v>113</v>
      </c>
      <c r="C624" s="286"/>
      <c r="D624" s="286"/>
      <c r="E624" s="287"/>
      <c r="F624" s="287"/>
      <c r="G624" s="233">
        <v>0</v>
      </c>
      <c r="H624" s="277"/>
    </row>
    <row r="625" spans="1:8">
      <c r="A625" s="285">
        <v>1</v>
      </c>
      <c r="B625" s="274" t="s">
        <v>1337</v>
      </c>
      <c r="C625" s="286"/>
      <c r="D625" s="286"/>
      <c r="E625" s="287"/>
      <c r="F625" s="287"/>
      <c r="G625" s="233">
        <v>0</v>
      </c>
      <c r="H625" s="277"/>
    </row>
    <row r="626" spans="1:8" ht="120">
      <c r="A626" s="280"/>
      <c r="B626" s="282" t="s">
        <v>1338</v>
      </c>
      <c r="C626" s="282" t="s">
        <v>1339</v>
      </c>
      <c r="D626" s="282" t="s">
        <v>1340</v>
      </c>
      <c r="E626" s="262" t="s">
        <v>1341</v>
      </c>
      <c r="F626" s="283" t="s">
        <v>8</v>
      </c>
      <c r="G626" s="233">
        <v>80000</v>
      </c>
      <c r="H626" s="284" t="s">
        <v>723</v>
      </c>
    </row>
    <row r="627" spans="1:8" ht="135">
      <c r="A627" s="280"/>
      <c r="B627" s="279"/>
      <c r="C627" s="282" t="s">
        <v>1342</v>
      </c>
      <c r="D627" s="282" t="s">
        <v>1343</v>
      </c>
      <c r="E627" s="262" t="s">
        <v>1344</v>
      </c>
      <c r="F627" s="283" t="s">
        <v>8</v>
      </c>
      <c r="G627" s="233">
        <v>80000</v>
      </c>
      <c r="H627" s="284" t="s">
        <v>723</v>
      </c>
    </row>
    <row r="628" spans="1:8">
      <c r="A628" s="285">
        <v>2</v>
      </c>
      <c r="B628" s="286" t="s">
        <v>1345</v>
      </c>
      <c r="C628" s="286"/>
      <c r="D628" s="286"/>
      <c r="E628" s="287"/>
      <c r="F628" s="287"/>
      <c r="G628" s="233">
        <v>0</v>
      </c>
      <c r="H628" s="277"/>
    </row>
    <row r="629" spans="1:8" ht="135">
      <c r="A629" s="283" t="s">
        <v>991</v>
      </c>
      <c r="B629" s="282" t="s">
        <v>1346</v>
      </c>
      <c r="C629" s="282" t="s">
        <v>1347</v>
      </c>
      <c r="D629" s="282" t="s">
        <v>1348</v>
      </c>
      <c r="E629" s="262" t="s">
        <v>1349</v>
      </c>
      <c r="F629" s="283" t="s">
        <v>8</v>
      </c>
      <c r="G629" s="233">
        <v>80000</v>
      </c>
      <c r="H629" s="284" t="s">
        <v>723</v>
      </c>
    </row>
    <row r="630" spans="1:8" ht="120">
      <c r="A630" s="280"/>
      <c r="B630" s="279"/>
      <c r="C630" s="282" t="s">
        <v>1350</v>
      </c>
      <c r="D630" s="282" t="s">
        <v>1351</v>
      </c>
      <c r="E630" s="262" t="s">
        <v>1352</v>
      </c>
      <c r="F630" s="283" t="s">
        <v>8</v>
      </c>
      <c r="G630" s="233">
        <v>80000</v>
      </c>
      <c r="H630" s="284" t="s">
        <v>723</v>
      </c>
    </row>
    <row r="631" spans="1:8" ht="180">
      <c r="A631" s="280"/>
      <c r="B631" s="279"/>
      <c r="C631" s="282" t="s">
        <v>1353</v>
      </c>
      <c r="D631" s="282" t="s">
        <v>1354</v>
      </c>
      <c r="E631" s="262" t="s">
        <v>1355</v>
      </c>
      <c r="F631" s="283" t="s">
        <v>8</v>
      </c>
      <c r="G631" s="233">
        <v>80000</v>
      </c>
      <c r="H631" s="284" t="s">
        <v>723</v>
      </c>
    </row>
    <row r="632" spans="1:8" ht="135">
      <c r="A632" s="280"/>
      <c r="B632" s="279"/>
      <c r="C632" s="282" t="s">
        <v>1356</v>
      </c>
      <c r="D632" s="282" t="s">
        <v>1357</v>
      </c>
      <c r="E632" s="262" t="s">
        <v>1358</v>
      </c>
      <c r="F632" s="283" t="s">
        <v>8</v>
      </c>
      <c r="G632" s="233">
        <v>80000</v>
      </c>
      <c r="H632" s="284" t="s">
        <v>723</v>
      </c>
    </row>
    <row r="633" spans="1:8" ht="150">
      <c r="A633" s="280"/>
      <c r="B633" s="279"/>
      <c r="C633" s="282" t="s">
        <v>1359</v>
      </c>
      <c r="D633" s="282" t="s">
        <v>1360</v>
      </c>
      <c r="E633" s="262" t="s">
        <v>1361</v>
      </c>
      <c r="F633" s="283" t="s">
        <v>8</v>
      </c>
      <c r="G633" s="233">
        <v>80000</v>
      </c>
      <c r="H633" s="284" t="s">
        <v>723</v>
      </c>
    </row>
    <row r="634" spans="1:8" ht="165">
      <c r="A634" s="280"/>
      <c r="B634" s="279"/>
      <c r="C634" s="282" t="s">
        <v>1362</v>
      </c>
      <c r="D634" s="282" t="s">
        <v>1363</v>
      </c>
      <c r="E634" s="262" t="s">
        <v>1364</v>
      </c>
      <c r="F634" s="283" t="s">
        <v>8</v>
      </c>
      <c r="G634" s="233">
        <v>80000</v>
      </c>
      <c r="H634" s="284" t="s">
        <v>723</v>
      </c>
    </row>
    <row r="635" spans="1:8" ht="180">
      <c r="A635" s="280"/>
      <c r="B635" s="279"/>
      <c r="C635" s="282" t="s">
        <v>1365</v>
      </c>
      <c r="D635" s="282" t="s">
        <v>1366</v>
      </c>
      <c r="E635" s="262" t="s">
        <v>1367</v>
      </c>
      <c r="F635" s="283" t="s">
        <v>8</v>
      </c>
      <c r="G635" s="233">
        <v>80000</v>
      </c>
      <c r="H635" s="284" t="s">
        <v>723</v>
      </c>
    </row>
    <row r="636" spans="1:8" ht="165">
      <c r="A636" s="280"/>
      <c r="B636" s="279"/>
      <c r="C636" s="282" t="s">
        <v>1368</v>
      </c>
      <c r="D636" s="282" t="s">
        <v>1369</v>
      </c>
      <c r="E636" s="262" t="s">
        <v>1370</v>
      </c>
      <c r="F636" s="283" t="s">
        <v>8</v>
      </c>
      <c r="G636" s="233">
        <v>80000</v>
      </c>
      <c r="H636" s="284" t="s">
        <v>723</v>
      </c>
    </row>
    <row r="637" spans="1:8">
      <c r="A637" s="283" t="s">
        <v>996</v>
      </c>
      <c r="B637" s="286" t="s">
        <v>1371</v>
      </c>
      <c r="C637" s="286"/>
      <c r="D637" s="286"/>
      <c r="E637" s="287"/>
      <c r="F637" s="287"/>
      <c r="G637" s="233">
        <v>0</v>
      </c>
      <c r="H637" s="277"/>
    </row>
    <row r="638" spans="1:8" ht="105">
      <c r="A638" s="283" t="s">
        <v>1372</v>
      </c>
      <c r="B638" s="282" t="s">
        <v>1373</v>
      </c>
      <c r="C638" s="282" t="s">
        <v>1374</v>
      </c>
      <c r="D638" s="282" t="s">
        <v>1375</v>
      </c>
      <c r="E638" s="262" t="s">
        <v>1376</v>
      </c>
      <c r="F638" s="283" t="s">
        <v>8</v>
      </c>
      <c r="G638" s="233">
        <v>80000</v>
      </c>
      <c r="H638" s="284" t="s">
        <v>723</v>
      </c>
    </row>
    <row r="639" spans="1:8" ht="165">
      <c r="A639" s="280"/>
      <c r="B639" s="279"/>
      <c r="C639" s="282" t="s">
        <v>1377</v>
      </c>
      <c r="D639" s="282" t="s">
        <v>1378</v>
      </c>
      <c r="E639" s="262" t="s">
        <v>1379</v>
      </c>
      <c r="F639" s="283" t="s">
        <v>8</v>
      </c>
      <c r="G639" s="233">
        <v>80000</v>
      </c>
      <c r="H639" s="284" t="s">
        <v>723</v>
      </c>
    </row>
    <row r="640" spans="1:8" ht="165">
      <c r="A640" s="280" t="s">
        <v>1380</v>
      </c>
      <c r="B640" s="279" t="s">
        <v>1381</v>
      </c>
      <c r="C640" s="282" t="s">
        <v>1382</v>
      </c>
      <c r="D640" s="282" t="s">
        <v>1383</v>
      </c>
      <c r="E640" s="262" t="s">
        <v>1384</v>
      </c>
      <c r="F640" s="283" t="s">
        <v>8</v>
      </c>
      <c r="G640" s="233">
        <v>80000</v>
      </c>
      <c r="H640" s="284" t="s">
        <v>723</v>
      </c>
    </row>
    <row r="641" spans="1:8" ht="135">
      <c r="A641" s="280"/>
      <c r="B641" s="279"/>
      <c r="C641" s="282" t="s">
        <v>1385</v>
      </c>
      <c r="D641" s="282" t="s">
        <v>1386</v>
      </c>
      <c r="E641" s="262" t="s">
        <v>1387</v>
      </c>
      <c r="F641" s="283" t="s">
        <v>8</v>
      </c>
      <c r="G641" s="233">
        <v>80000</v>
      </c>
      <c r="H641" s="284" t="s">
        <v>723</v>
      </c>
    </row>
    <row r="642" spans="1:8" ht="135">
      <c r="A642" s="283" t="s">
        <v>1388</v>
      </c>
      <c r="B642" s="282" t="s">
        <v>1389</v>
      </c>
      <c r="C642" s="282" t="s">
        <v>1390</v>
      </c>
      <c r="D642" s="282" t="s">
        <v>1391</v>
      </c>
      <c r="E642" s="262" t="s">
        <v>1392</v>
      </c>
      <c r="F642" s="283" t="s">
        <v>8</v>
      </c>
      <c r="G642" s="233">
        <v>80000</v>
      </c>
      <c r="H642" s="284" t="s">
        <v>723</v>
      </c>
    </row>
    <row r="643" spans="1:8" ht="135">
      <c r="A643" s="283" t="s">
        <v>1393</v>
      </c>
      <c r="B643" s="282" t="s">
        <v>1394</v>
      </c>
      <c r="C643" s="282" t="s">
        <v>1395</v>
      </c>
      <c r="D643" s="282" t="s">
        <v>1396</v>
      </c>
      <c r="E643" s="262" t="s">
        <v>1397</v>
      </c>
      <c r="F643" s="283" t="s">
        <v>8</v>
      </c>
      <c r="G643" s="233">
        <v>80000</v>
      </c>
      <c r="H643" s="284" t="s">
        <v>723</v>
      </c>
    </row>
    <row r="644" spans="1:8" ht="135">
      <c r="A644" s="280" t="s">
        <v>1398</v>
      </c>
      <c r="B644" s="279" t="s">
        <v>1399</v>
      </c>
      <c r="C644" s="282" t="s">
        <v>1400</v>
      </c>
      <c r="D644" s="282" t="s">
        <v>1401</v>
      </c>
      <c r="E644" s="262" t="s">
        <v>1402</v>
      </c>
      <c r="F644" s="283" t="s">
        <v>8</v>
      </c>
      <c r="G644" s="233">
        <v>80000</v>
      </c>
      <c r="H644" s="284" t="s">
        <v>723</v>
      </c>
    </row>
    <row r="645" spans="1:8" ht="135">
      <c r="A645" s="280"/>
      <c r="B645" s="279"/>
      <c r="C645" s="282" t="s">
        <v>1403</v>
      </c>
      <c r="D645" s="282" t="s">
        <v>1404</v>
      </c>
      <c r="E645" s="262" t="s">
        <v>1405</v>
      </c>
      <c r="F645" s="283" t="s">
        <v>8</v>
      </c>
      <c r="G645" s="233">
        <v>80000</v>
      </c>
      <c r="H645" s="284" t="s">
        <v>723</v>
      </c>
    </row>
    <row r="646" spans="1:8" ht="150">
      <c r="A646" s="280"/>
      <c r="B646" s="279"/>
      <c r="C646" s="282" t="s">
        <v>1406</v>
      </c>
      <c r="D646" s="282" t="s">
        <v>1407</v>
      </c>
      <c r="E646" s="262" t="s">
        <v>1408</v>
      </c>
      <c r="F646" s="283" t="s">
        <v>8</v>
      </c>
      <c r="G646" s="233">
        <v>80000</v>
      </c>
      <c r="H646" s="284" t="s">
        <v>723</v>
      </c>
    </row>
    <row r="647" spans="1:8" ht="165">
      <c r="A647" s="280"/>
      <c r="B647" s="279"/>
      <c r="C647" s="282" t="s">
        <v>1409</v>
      </c>
      <c r="D647" s="282" t="s">
        <v>1410</v>
      </c>
      <c r="E647" s="262" t="s">
        <v>1411</v>
      </c>
      <c r="F647" s="283" t="s">
        <v>8</v>
      </c>
      <c r="G647" s="233">
        <v>80000</v>
      </c>
      <c r="H647" s="284" t="s">
        <v>723</v>
      </c>
    </row>
    <row r="648" spans="1:8" ht="150">
      <c r="A648" s="280"/>
      <c r="B648" s="279"/>
      <c r="C648" s="282" t="s">
        <v>1412</v>
      </c>
      <c r="D648" s="282" t="s">
        <v>1413</v>
      </c>
      <c r="E648" s="262" t="s">
        <v>1414</v>
      </c>
      <c r="F648" s="283" t="s">
        <v>8</v>
      </c>
      <c r="G648" s="233">
        <v>80000</v>
      </c>
      <c r="H648" s="284" t="s">
        <v>723</v>
      </c>
    </row>
    <row r="649" spans="1:8" ht="165">
      <c r="A649" s="280" t="s">
        <v>1415</v>
      </c>
      <c r="B649" s="279" t="s">
        <v>1416</v>
      </c>
      <c r="C649" s="282" t="s">
        <v>1417</v>
      </c>
      <c r="D649" s="282" t="s">
        <v>1418</v>
      </c>
      <c r="E649" s="262" t="s">
        <v>1419</v>
      </c>
      <c r="F649" s="283" t="s">
        <v>8</v>
      </c>
      <c r="G649" s="233">
        <v>80000</v>
      </c>
      <c r="H649" s="284" t="s">
        <v>723</v>
      </c>
    </row>
    <row r="650" spans="1:8" ht="165">
      <c r="A650" s="280"/>
      <c r="B650" s="279"/>
      <c r="C650" s="282" t="s">
        <v>1420</v>
      </c>
      <c r="D650" s="282" t="s">
        <v>1421</v>
      </c>
      <c r="E650" s="262" t="s">
        <v>1422</v>
      </c>
      <c r="F650" s="283" t="s">
        <v>8</v>
      </c>
      <c r="G650" s="233">
        <v>80000</v>
      </c>
      <c r="H650" s="284" t="s">
        <v>723</v>
      </c>
    </row>
    <row r="651" spans="1:8" ht="165">
      <c r="A651" s="280"/>
      <c r="B651" s="279"/>
      <c r="C651" s="282" t="s">
        <v>1423</v>
      </c>
      <c r="D651" s="282" t="s">
        <v>1424</v>
      </c>
      <c r="E651" s="262" t="s">
        <v>1425</v>
      </c>
      <c r="F651" s="283" t="s">
        <v>8</v>
      </c>
      <c r="G651" s="233">
        <v>80000</v>
      </c>
      <c r="H651" s="284" t="s">
        <v>723</v>
      </c>
    </row>
    <row r="652" spans="1:8">
      <c r="A652" s="285">
        <v>3</v>
      </c>
      <c r="B652" s="286" t="s">
        <v>1426</v>
      </c>
      <c r="C652" s="286"/>
      <c r="D652" s="286"/>
      <c r="E652" s="287"/>
      <c r="F652" s="287"/>
      <c r="G652" s="233">
        <v>0</v>
      </c>
      <c r="H652" s="277"/>
    </row>
    <row r="653" spans="1:8" ht="165">
      <c r="A653" s="280"/>
      <c r="B653" s="282" t="s">
        <v>1427</v>
      </c>
      <c r="C653" s="282" t="s">
        <v>1428</v>
      </c>
      <c r="D653" s="282" t="s">
        <v>1429</v>
      </c>
      <c r="E653" s="262" t="s">
        <v>1430</v>
      </c>
      <c r="F653" s="283" t="s">
        <v>8</v>
      </c>
      <c r="G653" s="233">
        <v>80000</v>
      </c>
      <c r="H653" s="284" t="s">
        <v>723</v>
      </c>
    </row>
    <row r="654" spans="1:8">
      <c r="A654" s="285">
        <v>4</v>
      </c>
      <c r="B654" s="286" t="s">
        <v>1431</v>
      </c>
      <c r="C654" s="286"/>
      <c r="D654" s="286"/>
      <c r="E654" s="287"/>
      <c r="F654" s="287"/>
      <c r="G654" s="233">
        <v>0</v>
      </c>
      <c r="H654" s="277"/>
    </row>
    <row r="655" spans="1:8" ht="180">
      <c r="A655" s="283" t="s">
        <v>1227</v>
      </c>
      <c r="B655" s="282" t="s">
        <v>1432</v>
      </c>
      <c r="C655" s="282" t="s">
        <v>1433</v>
      </c>
      <c r="D655" s="282" t="s">
        <v>1434</v>
      </c>
      <c r="E655" s="262" t="s">
        <v>1435</v>
      </c>
      <c r="F655" s="283" t="s">
        <v>8</v>
      </c>
      <c r="G655" s="233">
        <v>80000</v>
      </c>
      <c r="H655" s="284" t="s">
        <v>723</v>
      </c>
    </row>
    <row r="656" spans="1:8" ht="225">
      <c r="A656" s="262" t="s">
        <v>1231</v>
      </c>
      <c r="B656" s="282" t="s">
        <v>1436</v>
      </c>
      <c r="C656" s="282" t="s">
        <v>1437</v>
      </c>
      <c r="D656" s="282" t="s">
        <v>1438</v>
      </c>
      <c r="E656" s="262" t="s">
        <v>1439</v>
      </c>
      <c r="F656" s="283" t="s">
        <v>8</v>
      </c>
      <c r="G656" s="233">
        <v>80000</v>
      </c>
      <c r="H656" s="284" t="s">
        <v>723</v>
      </c>
    </row>
    <row r="657" spans="1:8" ht="150">
      <c r="A657" s="283" t="s">
        <v>1235</v>
      </c>
      <c r="B657" s="282" t="s">
        <v>1440</v>
      </c>
      <c r="C657" s="282" t="s">
        <v>1441</v>
      </c>
      <c r="D657" s="282" t="s">
        <v>1442</v>
      </c>
      <c r="E657" s="262" t="s">
        <v>1443</v>
      </c>
      <c r="F657" s="283" t="s">
        <v>8</v>
      </c>
      <c r="G657" s="233">
        <v>80000</v>
      </c>
      <c r="H657" s="284" t="s">
        <v>723</v>
      </c>
    </row>
    <row r="658" spans="1:8" ht="135">
      <c r="A658" s="283" t="s">
        <v>1239</v>
      </c>
      <c r="B658" s="282" t="s">
        <v>1444</v>
      </c>
      <c r="C658" s="282" t="s">
        <v>1445</v>
      </c>
      <c r="D658" s="282" t="s">
        <v>1446</v>
      </c>
      <c r="E658" s="262" t="s">
        <v>1447</v>
      </c>
      <c r="F658" s="283" t="s">
        <v>8</v>
      </c>
      <c r="G658" s="233">
        <v>80000</v>
      </c>
      <c r="H658" s="284" t="s">
        <v>723</v>
      </c>
    </row>
    <row r="659" spans="1:8">
      <c r="A659" s="285" t="s">
        <v>1448</v>
      </c>
      <c r="B659" s="274" t="s">
        <v>1449</v>
      </c>
      <c r="C659" s="286"/>
      <c r="D659" s="286"/>
      <c r="E659" s="287"/>
      <c r="F659" s="287"/>
      <c r="G659" s="233">
        <v>0</v>
      </c>
      <c r="H659" s="277"/>
    </row>
    <row r="660" spans="1:8">
      <c r="A660" s="285">
        <v>1</v>
      </c>
      <c r="B660" s="286" t="s">
        <v>1337</v>
      </c>
      <c r="C660" s="286"/>
      <c r="D660" s="286"/>
      <c r="E660" s="287"/>
      <c r="F660" s="287"/>
      <c r="G660" s="233">
        <v>0</v>
      </c>
      <c r="H660" s="277"/>
    </row>
    <row r="661" spans="1:8" ht="105">
      <c r="A661" s="278" t="s">
        <v>962</v>
      </c>
      <c r="B661" s="282" t="s">
        <v>1338</v>
      </c>
      <c r="C661" s="282" t="s">
        <v>407</v>
      </c>
      <c r="D661" s="282" t="s">
        <v>1450</v>
      </c>
      <c r="E661" s="291" t="s">
        <v>1451</v>
      </c>
      <c r="F661" s="283" t="s">
        <v>23</v>
      </c>
      <c r="G661" s="233">
        <v>40000</v>
      </c>
      <c r="H661" s="277"/>
    </row>
    <row r="662" spans="1:8" ht="75">
      <c r="A662" s="278"/>
      <c r="B662" s="279"/>
      <c r="C662" s="282" t="s">
        <v>408</v>
      </c>
      <c r="D662" s="282" t="s">
        <v>1450</v>
      </c>
      <c r="E662" s="262" t="s">
        <v>1452</v>
      </c>
      <c r="F662" s="283" t="s">
        <v>23</v>
      </c>
      <c r="G662" s="295">
        <v>36000</v>
      </c>
      <c r="H662" s="277"/>
    </row>
    <row r="663" spans="1:8" ht="75">
      <c r="A663" s="278"/>
      <c r="B663" s="279"/>
      <c r="C663" s="282" t="s">
        <v>409</v>
      </c>
      <c r="D663" s="282" t="s">
        <v>1450</v>
      </c>
      <c r="E663" s="262" t="s">
        <v>1453</v>
      </c>
      <c r="F663" s="283" t="s">
        <v>154</v>
      </c>
      <c r="G663" s="295">
        <v>25000</v>
      </c>
      <c r="H663" s="277"/>
    </row>
    <row r="664" spans="1:8" ht="105">
      <c r="A664" s="278" t="s">
        <v>970</v>
      </c>
      <c r="B664" s="282" t="s">
        <v>1454</v>
      </c>
      <c r="C664" s="282" t="s">
        <v>410</v>
      </c>
      <c r="D664" s="282" t="s">
        <v>1455</v>
      </c>
      <c r="E664" s="293" t="s">
        <v>1456</v>
      </c>
      <c r="F664" s="283" t="s">
        <v>1457</v>
      </c>
      <c r="G664" s="295">
        <v>4000</v>
      </c>
      <c r="H664" s="277"/>
    </row>
    <row r="665" spans="1:8" ht="120">
      <c r="A665" s="280"/>
      <c r="B665" s="279"/>
      <c r="C665" s="282" t="s">
        <v>1458</v>
      </c>
      <c r="D665" s="282" t="s">
        <v>1459</v>
      </c>
      <c r="E665" s="262" t="s">
        <v>1460</v>
      </c>
      <c r="F665" s="283" t="s">
        <v>1457</v>
      </c>
      <c r="G665" s="295">
        <v>8500</v>
      </c>
      <c r="H665" s="277"/>
    </row>
    <row r="666" spans="1:8" ht="120">
      <c r="A666" s="280"/>
      <c r="B666" s="279"/>
      <c r="C666" s="282" t="s">
        <v>412</v>
      </c>
      <c r="D666" s="282" t="s">
        <v>1461</v>
      </c>
      <c r="E666" s="262" t="s">
        <v>1462</v>
      </c>
      <c r="F666" s="283" t="s">
        <v>23</v>
      </c>
      <c r="G666" s="295">
        <v>30000</v>
      </c>
      <c r="H666" s="277"/>
    </row>
    <row r="667" spans="1:8" ht="45">
      <c r="A667" s="280"/>
      <c r="B667" s="279"/>
      <c r="C667" s="282" t="s">
        <v>1463</v>
      </c>
      <c r="D667" s="282"/>
      <c r="E667" s="293" t="s">
        <v>1464</v>
      </c>
      <c r="F667" s="283" t="s">
        <v>23</v>
      </c>
      <c r="G667" s="295">
        <v>77000</v>
      </c>
      <c r="H667" s="277"/>
    </row>
    <row r="668" spans="1:8" ht="180">
      <c r="A668" s="280"/>
      <c r="B668" s="279"/>
      <c r="C668" s="282" t="s">
        <v>414</v>
      </c>
      <c r="D668" s="282" t="s">
        <v>1465</v>
      </c>
      <c r="E668" s="262" t="s">
        <v>1466</v>
      </c>
      <c r="F668" s="283" t="s">
        <v>23</v>
      </c>
      <c r="G668" s="295">
        <v>94500</v>
      </c>
      <c r="H668" s="277"/>
    </row>
    <row r="669" spans="1:8" ht="121.5">
      <c r="A669" s="280"/>
      <c r="B669" s="279"/>
      <c r="C669" s="282" t="s">
        <v>1467</v>
      </c>
      <c r="D669" s="282" t="s">
        <v>1461</v>
      </c>
      <c r="E669" s="293" t="s">
        <v>1468</v>
      </c>
      <c r="F669" s="283" t="s">
        <v>422</v>
      </c>
      <c r="G669" s="295">
        <v>119000</v>
      </c>
      <c r="H669" s="277"/>
    </row>
    <row r="670" spans="1:8" ht="210">
      <c r="A670" s="280"/>
      <c r="B670" s="279"/>
      <c r="C670" s="282" t="s">
        <v>417</v>
      </c>
      <c r="D670" s="282" t="s">
        <v>1469</v>
      </c>
      <c r="E670" s="293" t="s">
        <v>1470</v>
      </c>
      <c r="F670" s="283" t="s">
        <v>23</v>
      </c>
      <c r="G670" s="295">
        <v>7000</v>
      </c>
      <c r="H670" s="277"/>
    </row>
    <row r="671" spans="1:8" ht="90">
      <c r="A671" s="278" t="s">
        <v>975</v>
      </c>
      <c r="B671" s="282" t="s">
        <v>1471</v>
      </c>
      <c r="C671" s="282" t="s">
        <v>1472</v>
      </c>
      <c r="D671" s="282" t="s">
        <v>1473</v>
      </c>
      <c r="E671" s="293" t="s">
        <v>1474</v>
      </c>
      <c r="F671" s="283" t="s">
        <v>23</v>
      </c>
      <c r="G671" s="295">
        <v>47000</v>
      </c>
      <c r="H671" s="277"/>
    </row>
    <row r="672" spans="1:8" ht="90">
      <c r="A672" s="280"/>
      <c r="B672" s="279"/>
      <c r="C672" s="282" t="s">
        <v>1475</v>
      </c>
      <c r="D672" s="282" t="s">
        <v>1473</v>
      </c>
      <c r="E672" s="262" t="s">
        <v>1452</v>
      </c>
      <c r="F672" s="283" t="s">
        <v>23</v>
      </c>
      <c r="G672" s="295">
        <v>36000</v>
      </c>
      <c r="H672" s="277"/>
    </row>
    <row r="673" spans="1:8" ht="90">
      <c r="A673" s="280"/>
      <c r="B673" s="279"/>
      <c r="C673" s="282" t="s">
        <v>1476</v>
      </c>
      <c r="D673" s="282" t="s">
        <v>1473</v>
      </c>
      <c r="E673" s="262" t="s">
        <v>1477</v>
      </c>
      <c r="F673" s="283" t="s">
        <v>23</v>
      </c>
      <c r="G673" s="295">
        <v>5000</v>
      </c>
      <c r="H673" s="277"/>
    </row>
    <row r="674" spans="1:8" ht="90">
      <c r="A674" s="280"/>
      <c r="B674" s="279"/>
      <c r="C674" s="282" t="s">
        <v>421</v>
      </c>
      <c r="D674" s="282" t="s">
        <v>1473</v>
      </c>
      <c r="E674" s="293" t="s">
        <v>1478</v>
      </c>
      <c r="F674" s="283" t="s">
        <v>422</v>
      </c>
      <c r="G674" s="295">
        <v>39000</v>
      </c>
      <c r="H674" s="277"/>
    </row>
    <row r="675" spans="1:8" ht="90">
      <c r="A675" s="280"/>
      <c r="B675" s="279"/>
      <c r="C675" s="282" t="s">
        <v>423</v>
      </c>
      <c r="D675" s="282" t="s">
        <v>1473</v>
      </c>
      <c r="E675" s="262" t="s">
        <v>1479</v>
      </c>
      <c r="F675" s="283" t="s">
        <v>422</v>
      </c>
      <c r="G675" s="295">
        <v>49000</v>
      </c>
      <c r="H675" s="277"/>
    </row>
    <row r="676" spans="1:8" ht="195">
      <c r="A676" s="280" t="s">
        <v>980</v>
      </c>
      <c r="B676" s="282" t="s">
        <v>1480</v>
      </c>
      <c r="C676" s="282" t="s">
        <v>424</v>
      </c>
      <c r="D676" s="282" t="s">
        <v>1481</v>
      </c>
      <c r="E676" s="293" t="s">
        <v>1482</v>
      </c>
      <c r="F676" s="283" t="s">
        <v>23</v>
      </c>
      <c r="G676" s="295">
        <v>19000</v>
      </c>
      <c r="H676" s="277"/>
    </row>
    <row r="677" spans="1:8" ht="195">
      <c r="A677" s="280"/>
      <c r="B677" s="279"/>
      <c r="C677" s="282" t="s">
        <v>425</v>
      </c>
      <c r="D677" s="282" t="s">
        <v>1481</v>
      </c>
      <c r="E677" s="262" t="s">
        <v>1483</v>
      </c>
      <c r="F677" s="283" t="s">
        <v>23</v>
      </c>
      <c r="G677" s="295">
        <v>171000</v>
      </c>
      <c r="H677" s="277"/>
    </row>
    <row r="678" spans="1:8" ht="195">
      <c r="A678" s="280"/>
      <c r="B678" s="279"/>
      <c r="C678" s="282" t="s">
        <v>1475</v>
      </c>
      <c r="D678" s="282" t="s">
        <v>1481</v>
      </c>
      <c r="E678" s="262" t="s">
        <v>1452</v>
      </c>
      <c r="F678" s="283" t="s">
        <v>23</v>
      </c>
      <c r="G678" s="295">
        <v>36000</v>
      </c>
      <c r="H678" s="277"/>
    </row>
    <row r="679" spans="1:8" ht="45">
      <c r="A679" s="280"/>
      <c r="B679" s="279"/>
      <c r="C679" s="282" t="s">
        <v>426</v>
      </c>
      <c r="D679" s="282"/>
      <c r="E679" s="262" t="s">
        <v>1484</v>
      </c>
      <c r="F679" s="283" t="s">
        <v>23</v>
      </c>
      <c r="G679" s="295">
        <v>10000</v>
      </c>
      <c r="H679" s="277"/>
    </row>
    <row r="680" spans="1:8" ht="195">
      <c r="A680" s="280"/>
      <c r="B680" s="279"/>
      <c r="C680" s="282" t="s">
        <v>427</v>
      </c>
      <c r="D680" s="282" t="s">
        <v>1481</v>
      </c>
      <c r="E680" s="262" t="s">
        <v>1485</v>
      </c>
      <c r="F680" s="283" t="s">
        <v>154</v>
      </c>
      <c r="G680" s="295">
        <v>51000</v>
      </c>
      <c r="H680" s="277"/>
    </row>
    <row r="681" spans="1:8" ht="30">
      <c r="A681" s="280"/>
      <c r="B681" s="279"/>
      <c r="C681" s="279" t="s">
        <v>1486</v>
      </c>
      <c r="D681" s="279"/>
      <c r="E681" s="262" t="s">
        <v>1487</v>
      </c>
      <c r="F681" s="283" t="s">
        <v>422</v>
      </c>
      <c r="G681" s="233">
        <v>35000</v>
      </c>
      <c r="H681" s="277"/>
    </row>
    <row r="682" spans="1:8">
      <c r="A682" s="285">
        <v>2</v>
      </c>
      <c r="B682" s="286" t="s">
        <v>1345</v>
      </c>
      <c r="C682" s="286"/>
      <c r="D682" s="286"/>
      <c r="E682" s="287"/>
      <c r="F682" s="287"/>
      <c r="G682" s="233">
        <v>0</v>
      </c>
      <c r="H682" s="277"/>
    </row>
    <row r="683" spans="1:8" ht="165">
      <c r="A683" s="278" t="s">
        <v>991</v>
      </c>
      <c r="B683" s="279" t="s">
        <v>1488</v>
      </c>
      <c r="C683" s="282" t="s">
        <v>429</v>
      </c>
      <c r="D683" s="282" t="s">
        <v>1489</v>
      </c>
      <c r="E683" s="293" t="s">
        <v>1490</v>
      </c>
      <c r="F683" s="283" t="s">
        <v>23</v>
      </c>
      <c r="G683" s="295">
        <v>4900000</v>
      </c>
      <c r="H683" s="277" t="s">
        <v>728</v>
      </c>
    </row>
    <row r="684" spans="1:8" ht="270">
      <c r="A684" s="280"/>
      <c r="B684" s="279"/>
      <c r="C684" s="282" t="s">
        <v>430</v>
      </c>
      <c r="D684" s="282" t="s">
        <v>1489</v>
      </c>
      <c r="E684" s="262" t="s">
        <v>1491</v>
      </c>
      <c r="F684" s="283" t="s">
        <v>23</v>
      </c>
      <c r="G684" s="295">
        <v>1589000</v>
      </c>
      <c r="H684" s="277"/>
    </row>
    <row r="685" spans="1:8" ht="240">
      <c r="A685" s="280"/>
      <c r="B685" s="279"/>
      <c r="C685" s="282" t="s">
        <v>431</v>
      </c>
      <c r="D685" s="282" t="s">
        <v>1489</v>
      </c>
      <c r="E685" s="262" t="s">
        <v>1492</v>
      </c>
      <c r="F685" s="283" t="s">
        <v>23</v>
      </c>
      <c r="G685" s="295">
        <v>1589000</v>
      </c>
      <c r="H685" s="277"/>
    </row>
    <row r="686" spans="1:8" ht="75">
      <c r="A686" s="280"/>
      <c r="B686" s="279"/>
      <c r="C686" s="282" t="s">
        <v>432</v>
      </c>
      <c r="D686" s="282" t="s">
        <v>1493</v>
      </c>
      <c r="E686" s="293" t="s">
        <v>1494</v>
      </c>
      <c r="F686" s="283" t="s">
        <v>23</v>
      </c>
      <c r="G686" s="295">
        <v>20000</v>
      </c>
      <c r="H686" s="277"/>
    </row>
    <row r="687" spans="1:8" ht="45">
      <c r="A687" s="280"/>
      <c r="B687" s="279"/>
      <c r="C687" s="282" t="s">
        <v>433</v>
      </c>
      <c r="D687" s="282" t="s">
        <v>797</v>
      </c>
      <c r="E687" s="262" t="s">
        <v>1495</v>
      </c>
      <c r="F687" s="283" t="s">
        <v>154</v>
      </c>
      <c r="G687" s="295">
        <v>34000</v>
      </c>
      <c r="H687" s="277"/>
    </row>
    <row r="688" spans="1:8" ht="30">
      <c r="A688" s="280"/>
      <c r="B688" s="279"/>
      <c r="C688" s="282" t="s">
        <v>434</v>
      </c>
      <c r="D688" s="282" t="s">
        <v>797</v>
      </c>
      <c r="E688" s="262" t="s">
        <v>1496</v>
      </c>
      <c r="F688" s="283" t="s">
        <v>154</v>
      </c>
      <c r="G688" s="295">
        <v>22000</v>
      </c>
      <c r="H688" s="277"/>
    </row>
    <row r="689" spans="1:8" ht="45">
      <c r="A689" s="280"/>
      <c r="B689" s="279"/>
      <c r="C689" s="282" t="s">
        <v>435</v>
      </c>
      <c r="D689" s="282" t="s">
        <v>797</v>
      </c>
      <c r="E689" s="262" t="s">
        <v>1497</v>
      </c>
      <c r="F689" s="283" t="s">
        <v>23</v>
      </c>
      <c r="G689" s="295">
        <v>25000</v>
      </c>
      <c r="H689" s="277"/>
    </row>
    <row r="690" spans="1:8" ht="30">
      <c r="A690" s="280"/>
      <c r="B690" s="279"/>
      <c r="C690" s="282" t="s">
        <v>436</v>
      </c>
      <c r="D690" s="282" t="s">
        <v>797</v>
      </c>
      <c r="E690" s="262" t="s">
        <v>1498</v>
      </c>
      <c r="F690" s="283" t="s">
        <v>23</v>
      </c>
      <c r="G690" s="295">
        <v>16000</v>
      </c>
      <c r="H690" s="277"/>
    </row>
    <row r="691" spans="1:8" ht="45">
      <c r="A691" s="280"/>
      <c r="B691" s="279"/>
      <c r="C691" s="282" t="s">
        <v>437</v>
      </c>
      <c r="D691" s="282" t="s">
        <v>797</v>
      </c>
      <c r="E691" s="262" t="s">
        <v>1499</v>
      </c>
      <c r="F691" s="283" t="s">
        <v>23</v>
      </c>
      <c r="G691" s="233">
        <v>100000</v>
      </c>
      <c r="H691" s="277"/>
    </row>
    <row r="692" spans="1:8" ht="30">
      <c r="A692" s="280"/>
      <c r="B692" s="279"/>
      <c r="C692" s="282" t="s">
        <v>438</v>
      </c>
      <c r="D692" s="282" t="s">
        <v>797</v>
      </c>
      <c r="E692" s="262" t="s">
        <v>1500</v>
      </c>
      <c r="F692" s="283" t="s">
        <v>23</v>
      </c>
      <c r="G692" s="295">
        <v>25000</v>
      </c>
      <c r="H692" s="277"/>
    </row>
    <row r="693" spans="1:8" ht="45">
      <c r="A693" s="280"/>
      <c r="B693" s="279"/>
      <c r="C693" s="282" t="s">
        <v>426</v>
      </c>
      <c r="D693" s="282" t="s">
        <v>797</v>
      </c>
      <c r="E693" s="262" t="s">
        <v>1484</v>
      </c>
      <c r="F693" s="283" t="s">
        <v>23</v>
      </c>
      <c r="G693" s="295">
        <v>10000</v>
      </c>
      <c r="H693" s="277"/>
    </row>
    <row r="694" spans="1:8" ht="60">
      <c r="A694" s="280"/>
      <c r="B694" s="279"/>
      <c r="C694" s="282" t="s">
        <v>1501</v>
      </c>
      <c r="D694" s="282" t="s">
        <v>797</v>
      </c>
      <c r="E694" s="262" t="s">
        <v>1452</v>
      </c>
      <c r="F694" s="283" t="s">
        <v>23</v>
      </c>
      <c r="G694" s="295">
        <v>36000</v>
      </c>
      <c r="H694" s="277"/>
    </row>
    <row r="695" spans="1:8" ht="60">
      <c r="A695" s="280"/>
      <c r="B695" s="279"/>
      <c r="C695" s="282" t="s">
        <v>439</v>
      </c>
      <c r="D695" s="282" t="s">
        <v>797</v>
      </c>
      <c r="E695" s="262" t="s">
        <v>1502</v>
      </c>
      <c r="F695" s="283" t="s">
        <v>23</v>
      </c>
      <c r="G695" s="295">
        <v>24000</v>
      </c>
      <c r="H695" s="277"/>
    </row>
    <row r="696" spans="1:8" ht="45">
      <c r="A696" s="280"/>
      <c r="B696" s="279"/>
      <c r="C696" s="282" t="s">
        <v>440</v>
      </c>
      <c r="D696" s="282" t="s">
        <v>797</v>
      </c>
      <c r="E696" s="262" t="s">
        <v>1503</v>
      </c>
      <c r="F696" s="283" t="s">
        <v>23</v>
      </c>
      <c r="G696" s="295">
        <v>11000</v>
      </c>
      <c r="H696" s="277"/>
    </row>
    <row r="697" spans="1:8" ht="60">
      <c r="A697" s="280"/>
      <c r="B697" s="279"/>
      <c r="C697" s="282" t="s">
        <v>441</v>
      </c>
      <c r="D697" s="282" t="s">
        <v>797</v>
      </c>
      <c r="E697" s="262" t="s">
        <v>1504</v>
      </c>
      <c r="F697" s="283" t="s">
        <v>23</v>
      </c>
      <c r="G697" s="295">
        <v>22000</v>
      </c>
      <c r="H697" s="277"/>
    </row>
    <row r="698" spans="1:8" ht="30">
      <c r="A698" s="280"/>
      <c r="B698" s="279"/>
      <c r="C698" s="282" t="s">
        <v>442</v>
      </c>
      <c r="D698" s="282" t="s">
        <v>797</v>
      </c>
      <c r="E698" s="262" t="s">
        <v>1505</v>
      </c>
      <c r="F698" s="283" t="s">
        <v>1506</v>
      </c>
      <c r="G698" s="295">
        <v>59000</v>
      </c>
      <c r="H698" s="277"/>
    </row>
    <row r="699" spans="1:8" ht="45">
      <c r="A699" s="280"/>
      <c r="B699" s="279"/>
      <c r="C699" s="282" t="s">
        <v>1507</v>
      </c>
      <c r="D699" s="282" t="s">
        <v>797</v>
      </c>
      <c r="E699" s="262" t="s">
        <v>1508</v>
      </c>
      <c r="F699" s="283" t="s">
        <v>1506</v>
      </c>
      <c r="G699" s="295">
        <v>83000</v>
      </c>
      <c r="H699" s="277"/>
    </row>
    <row r="700" spans="1:8" ht="90">
      <c r="A700" s="280"/>
      <c r="B700" s="279"/>
      <c r="C700" s="282" t="s">
        <v>445</v>
      </c>
      <c r="D700" s="282" t="s">
        <v>797</v>
      </c>
      <c r="E700" s="262" t="s">
        <v>1509</v>
      </c>
      <c r="F700" s="283" t="s">
        <v>1506</v>
      </c>
      <c r="G700" s="295">
        <v>42000</v>
      </c>
      <c r="H700" s="277"/>
    </row>
    <row r="701" spans="1:8" ht="45">
      <c r="A701" s="280"/>
      <c r="B701" s="279"/>
      <c r="C701" s="282" t="s">
        <v>1510</v>
      </c>
      <c r="D701" s="282" t="s">
        <v>797</v>
      </c>
      <c r="E701" s="262" t="s">
        <v>1511</v>
      </c>
      <c r="F701" s="283" t="s">
        <v>1506</v>
      </c>
      <c r="G701" s="295">
        <v>670000</v>
      </c>
      <c r="H701" s="277"/>
    </row>
    <row r="702" spans="1:8" ht="30">
      <c r="A702" s="280"/>
      <c r="B702" s="279"/>
      <c r="C702" s="282" t="s">
        <v>1512</v>
      </c>
      <c r="D702" s="282" t="s">
        <v>797</v>
      </c>
      <c r="E702" s="262" t="s">
        <v>1513</v>
      </c>
      <c r="F702" s="283" t="s">
        <v>1506</v>
      </c>
      <c r="G702" s="295">
        <v>446000</v>
      </c>
      <c r="H702" s="277"/>
    </row>
    <row r="703" spans="1:8" ht="30">
      <c r="A703" s="280"/>
      <c r="B703" s="279"/>
      <c r="C703" s="282" t="s">
        <v>1514</v>
      </c>
      <c r="D703" s="282" t="s">
        <v>797</v>
      </c>
      <c r="E703" s="262" t="s">
        <v>1515</v>
      </c>
      <c r="F703" s="283" t="s">
        <v>1506</v>
      </c>
      <c r="G703" s="295">
        <v>112000</v>
      </c>
      <c r="H703" s="277"/>
    </row>
    <row r="704" spans="1:8" ht="30">
      <c r="A704" s="280"/>
      <c r="B704" s="279"/>
      <c r="C704" s="282" t="s">
        <v>449</v>
      </c>
      <c r="D704" s="282" t="s">
        <v>797</v>
      </c>
      <c r="E704" s="262" t="s">
        <v>1516</v>
      </c>
      <c r="F704" s="283" t="s">
        <v>1506</v>
      </c>
      <c r="G704" s="295">
        <v>148000</v>
      </c>
      <c r="H704" s="277"/>
    </row>
    <row r="705" spans="1:8" ht="60">
      <c r="A705" s="280">
        <v>2.2000000000000002</v>
      </c>
      <c r="B705" s="282" t="s">
        <v>1517</v>
      </c>
      <c r="C705" s="282" t="s">
        <v>1518</v>
      </c>
      <c r="D705" s="282" t="s">
        <v>1519</v>
      </c>
      <c r="E705" s="293" t="s">
        <v>1520</v>
      </c>
      <c r="F705" s="283" t="s">
        <v>23</v>
      </c>
      <c r="G705" s="295">
        <v>120000</v>
      </c>
      <c r="H705" s="277"/>
    </row>
    <row r="706" spans="1:8" ht="75">
      <c r="A706" s="280"/>
      <c r="B706" s="279"/>
      <c r="C706" s="282" t="s">
        <v>451</v>
      </c>
      <c r="D706" s="282" t="s">
        <v>797</v>
      </c>
      <c r="E706" s="293" t="s">
        <v>1521</v>
      </c>
      <c r="F706" s="283" t="s">
        <v>23</v>
      </c>
      <c r="G706" s="295">
        <v>32000</v>
      </c>
      <c r="H706" s="277"/>
    </row>
    <row r="707" spans="1:8" ht="60">
      <c r="A707" s="280"/>
      <c r="B707" s="279"/>
      <c r="C707" s="282" t="s">
        <v>452</v>
      </c>
      <c r="D707" s="282" t="s">
        <v>797</v>
      </c>
      <c r="E707" s="262" t="s">
        <v>1522</v>
      </c>
      <c r="F707" s="283" t="s">
        <v>23</v>
      </c>
      <c r="G707" s="295">
        <v>19000</v>
      </c>
      <c r="H707" s="277"/>
    </row>
    <row r="708" spans="1:8" ht="45">
      <c r="A708" s="280"/>
      <c r="B708" s="279"/>
      <c r="C708" s="282" t="s">
        <v>453</v>
      </c>
      <c r="D708" s="282" t="s">
        <v>797</v>
      </c>
      <c r="E708" s="293" t="s">
        <v>1499</v>
      </c>
      <c r="F708" s="283" t="s">
        <v>23</v>
      </c>
      <c r="G708" s="295">
        <v>71000</v>
      </c>
      <c r="H708" s="277"/>
    </row>
    <row r="709" spans="1:8" ht="90">
      <c r="A709" s="280"/>
      <c r="B709" s="279"/>
      <c r="C709" s="282" t="s">
        <v>454</v>
      </c>
      <c r="D709" s="282" t="s">
        <v>797</v>
      </c>
      <c r="E709" s="262" t="s">
        <v>1523</v>
      </c>
      <c r="F709" s="283" t="s">
        <v>23</v>
      </c>
      <c r="G709" s="295">
        <v>95000</v>
      </c>
      <c r="H709" s="277"/>
    </row>
    <row r="710" spans="1:8" ht="60">
      <c r="A710" s="280"/>
      <c r="B710" s="279"/>
      <c r="C710" s="282" t="s">
        <v>455</v>
      </c>
      <c r="D710" s="282" t="s">
        <v>797</v>
      </c>
      <c r="E710" s="262" t="s">
        <v>1524</v>
      </c>
      <c r="F710" s="283" t="s">
        <v>23</v>
      </c>
      <c r="G710" s="296">
        <v>75000</v>
      </c>
      <c r="H710" s="277"/>
    </row>
    <row r="711" spans="1:8" ht="90">
      <c r="A711" s="280"/>
      <c r="B711" s="279"/>
      <c r="C711" s="282" t="s">
        <v>456</v>
      </c>
      <c r="D711" s="282" t="s">
        <v>797</v>
      </c>
      <c r="E711" s="262" t="s">
        <v>1525</v>
      </c>
      <c r="F711" s="283" t="s">
        <v>23</v>
      </c>
      <c r="G711" s="296">
        <v>242000</v>
      </c>
      <c r="H711" s="277"/>
    </row>
    <row r="712" spans="1:8" ht="105">
      <c r="A712" s="280"/>
      <c r="B712" s="279"/>
      <c r="C712" s="282" t="s">
        <v>457</v>
      </c>
      <c r="D712" s="282" t="s">
        <v>797</v>
      </c>
      <c r="E712" s="262" t="s">
        <v>1526</v>
      </c>
      <c r="F712" s="283" t="s">
        <v>23</v>
      </c>
      <c r="G712" s="296">
        <v>115000</v>
      </c>
      <c r="H712" s="277"/>
    </row>
    <row r="713" spans="1:8" ht="30">
      <c r="A713" s="280"/>
      <c r="B713" s="279"/>
      <c r="C713" s="282" t="s">
        <v>458</v>
      </c>
      <c r="D713" s="282" t="s">
        <v>797</v>
      </c>
      <c r="E713" s="293" t="s">
        <v>1527</v>
      </c>
      <c r="F713" s="283" t="s">
        <v>23</v>
      </c>
      <c r="G713" s="295">
        <v>29000</v>
      </c>
      <c r="H713" s="277"/>
    </row>
    <row r="714" spans="1:8" ht="45">
      <c r="A714" s="280"/>
      <c r="B714" s="279"/>
      <c r="C714" s="282" t="s">
        <v>459</v>
      </c>
      <c r="D714" s="282" t="s">
        <v>797</v>
      </c>
      <c r="E714" s="262" t="s">
        <v>1528</v>
      </c>
      <c r="F714" s="283" t="s">
        <v>23</v>
      </c>
      <c r="G714" s="295">
        <v>130000</v>
      </c>
      <c r="H714" s="277"/>
    </row>
    <row r="715" spans="1:8" ht="45">
      <c r="A715" s="280"/>
      <c r="B715" s="279"/>
      <c r="C715" s="282" t="s">
        <v>460</v>
      </c>
      <c r="D715" s="282" t="s">
        <v>797</v>
      </c>
      <c r="E715" s="262" t="s">
        <v>1528</v>
      </c>
      <c r="F715" s="283" t="s">
        <v>23</v>
      </c>
      <c r="G715" s="295">
        <v>130000</v>
      </c>
      <c r="H715" s="277"/>
    </row>
    <row r="716" spans="1:8" ht="45">
      <c r="A716" s="280"/>
      <c r="B716" s="279"/>
      <c r="C716" s="282" t="s">
        <v>461</v>
      </c>
      <c r="D716" s="282" t="s">
        <v>797</v>
      </c>
      <c r="E716" s="262" t="s">
        <v>1529</v>
      </c>
      <c r="F716" s="283" t="s">
        <v>462</v>
      </c>
      <c r="G716" s="295">
        <v>10000</v>
      </c>
      <c r="H716" s="277"/>
    </row>
    <row r="717" spans="1:8" ht="30">
      <c r="A717" s="280"/>
      <c r="B717" s="279"/>
      <c r="C717" s="282" t="s">
        <v>463</v>
      </c>
      <c r="D717" s="282" t="s">
        <v>797</v>
      </c>
      <c r="E717" s="293" t="s">
        <v>1530</v>
      </c>
      <c r="F717" s="283" t="s">
        <v>462</v>
      </c>
      <c r="G717" s="295">
        <v>290000</v>
      </c>
      <c r="H717" s="277"/>
    </row>
    <row r="718" spans="1:8" ht="180">
      <c r="A718" s="280"/>
      <c r="B718" s="279"/>
      <c r="C718" s="282" t="s">
        <v>464</v>
      </c>
      <c r="D718" s="282" t="s">
        <v>797</v>
      </c>
      <c r="E718" s="262" t="s">
        <v>1531</v>
      </c>
      <c r="F718" s="283" t="s">
        <v>8</v>
      </c>
      <c r="G718" s="295">
        <v>118000</v>
      </c>
      <c r="H718" s="277"/>
    </row>
    <row r="719" spans="1:8" ht="75">
      <c r="A719" s="280"/>
      <c r="B719" s="279"/>
      <c r="C719" s="282" t="s">
        <v>465</v>
      </c>
      <c r="D719" s="282" t="s">
        <v>797</v>
      </c>
      <c r="E719" s="293" t="s">
        <v>1532</v>
      </c>
      <c r="F719" s="283" t="s">
        <v>23</v>
      </c>
      <c r="G719" s="295">
        <v>7500</v>
      </c>
      <c r="H719" s="277"/>
    </row>
    <row r="720" spans="1:8">
      <c r="A720" s="285">
        <v>3</v>
      </c>
      <c r="B720" s="274" t="s">
        <v>1426</v>
      </c>
      <c r="C720" s="286"/>
      <c r="D720" s="286"/>
      <c r="E720" s="287"/>
      <c r="F720" s="287"/>
      <c r="G720" s="233">
        <v>0</v>
      </c>
      <c r="H720" s="277"/>
    </row>
    <row r="721" spans="1:8" ht="225">
      <c r="A721" s="283" t="s">
        <v>1111</v>
      </c>
      <c r="B721" s="282" t="s">
        <v>1533</v>
      </c>
      <c r="C721" s="282" t="s">
        <v>466</v>
      </c>
      <c r="D721" s="282" t="s">
        <v>1534</v>
      </c>
      <c r="E721" s="291" t="s">
        <v>1535</v>
      </c>
      <c r="F721" s="283" t="s">
        <v>8</v>
      </c>
      <c r="G721" s="295">
        <v>1100000</v>
      </c>
      <c r="H721" s="297"/>
    </row>
    <row r="722" spans="1:8" ht="60">
      <c r="A722" s="278" t="s">
        <v>1180</v>
      </c>
      <c r="B722" s="279" t="s">
        <v>1427</v>
      </c>
      <c r="C722" s="282" t="s">
        <v>467</v>
      </c>
      <c r="D722" s="282" t="s">
        <v>1536</v>
      </c>
      <c r="E722" s="293" t="s">
        <v>1537</v>
      </c>
      <c r="F722" s="283" t="s">
        <v>23</v>
      </c>
      <c r="G722" s="233">
        <v>60000</v>
      </c>
      <c r="H722" s="277"/>
    </row>
    <row r="723" spans="1:8" ht="165">
      <c r="A723" s="278"/>
      <c r="B723" s="279"/>
      <c r="C723" s="282" t="s">
        <v>468</v>
      </c>
      <c r="D723" s="282" t="s">
        <v>1538</v>
      </c>
      <c r="E723" s="291" t="s">
        <v>1539</v>
      </c>
      <c r="F723" s="283" t="s">
        <v>8</v>
      </c>
      <c r="G723" s="295">
        <v>1800000</v>
      </c>
      <c r="H723" s="277"/>
    </row>
    <row r="724" spans="1:8" ht="195">
      <c r="A724" s="280"/>
      <c r="B724" s="279"/>
      <c r="C724" s="282" t="s">
        <v>469</v>
      </c>
      <c r="D724" s="282" t="s">
        <v>1540</v>
      </c>
      <c r="E724" s="291" t="s">
        <v>1541</v>
      </c>
      <c r="F724" s="283" t="s">
        <v>8</v>
      </c>
      <c r="G724" s="295">
        <v>269000</v>
      </c>
      <c r="H724" s="277"/>
    </row>
    <row r="725" spans="1:8">
      <c r="A725" s="285" t="s">
        <v>1542</v>
      </c>
      <c r="B725" s="274" t="s">
        <v>135</v>
      </c>
      <c r="C725" s="286"/>
      <c r="D725" s="286"/>
      <c r="E725" s="287"/>
      <c r="F725" s="287"/>
      <c r="G725" s="233">
        <v>0</v>
      </c>
      <c r="H725" s="277"/>
    </row>
    <row r="726" spans="1:8" ht="120">
      <c r="A726" s="283">
        <v>1</v>
      </c>
      <c r="B726" s="282"/>
      <c r="C726" s="282" t="s">
        <v>470</v>
      </c>
      <c r="D726" s="282" t="s">
        <v>1543</v>
      </c>
      <c r="E726" s="293" t="s">
        <v>1544</v>
      </c>
      <c r="F726" s="283" t="s">
        <v>23</v>
      </c>
      <c r="G726" s="295">
        <v>30000</v>
      </c>
      <c r="H726" s="277"/>
    </row>
    <row r="727" spans="1:8" ht="75">
      <c r="A727" s="283">
        <v>2</v>
      </c>
      <c r="B727" s="282"/>
      <c r="C727" s="282" t="s">
        <v>441</v>
      </c>
      <c r="D727" s="282" t="s">
        <v>1545</v>
      </c>
      <c r="E727" s="262" t="s">
        <v>1546</v>
      </c>
      <c r="F727" s="283" t="s">
        <v>23</v>
      </c>
      <c r="G727" s="295">
        <v>22000</v>
      </c>
      <c r="H727" s="277"/>
    </row>
    <row r="728" spans="1:8" ht="75">
      <c r="A728" s="283">
        <v>3</v>
      </c>
      <c r="B728" s="282"/>
      <c r="C728" s="282" t="s">
        <v>408</v>
      </c>
      <c r="D728" s="282" t="s">
        <v>1547</v>
      </c>
      <c r="E728" s="293" t="s">
        <v>1548</v>
      </c>
      <c r="F728" s="283" t="s">
        <v>23</v>
      </c>
      <c r="G728" s="295">
        <v>36000</v>
      </c>
      <c r="H728" s="277"/>
    </row>
    <row r="729" spans="1:8" ht="45">
      <c r="A729" s="283">
        <v>4</v>
      </c>
      <c r="B729" s="282"/>
      <c r="C729" s="282" t="s">
        <v>472</v>
      </c>
      <c r="D729" s="282"/>
      <c r="E729" s="293" t="s">
        <v>1549</v>
      </c>
      <c r="F729" s="283" t="s">
        <v>23</v>
      </c>
      <c r="G729" s="295">
        <v>10000</v>
      </c>
      <c r="H729" s="277"/>
    </row>
    <row r="730" spans="1:8" ht="45">
      <c r="A730" s="283">
        <v>5</v>
      </c>
      <c r="B730" s="282"/>
      <c r="C730" s="282" t="s">
        <v>1550</v>
      </c>
      <c r="D730" s="282"/>
      <c r="E730" s="293" t="s">
        <v>1551</v>
      </c>
      <c r="F730" s="283" t="s">
        <v>474</v>
      </c>
      <c r="G730" s="295">
        <v>10000</v>
      </c>
      <c r="H730" s="277"/>
    </row>
    <row r="731" spans="1:8" ht="30">
      <c r="A731" s="283">
        <v>6</v>
      </c>
      <c r="B731" s="282"/>
      <c r="C731" s="282" t="s">
        <v>475</v>
      </c>
      <c r="D731" s="282"/>
      <c r="E731" s="293" t="s">
        <v>1552</v>
      </c>
      <c r="F731" s="283" t="s">
        <v>23</v>
      </c>
      <c r="G731" s="295">
        <v>106000</v>
      </c>
      <c r="H731" s="277"/>
    </row>
    <row r="732" spans="1:8" ht="75">
      <c r="A732" s="283">
        <v>7</v>
      </c>
      <c r="B732" s="282"/>
      <c r="C732" s="282" t="s">
        <v>476</v>
      </c>
      <c r="D732" s="282"/>
      <c r="E732" s="293" t="s">
        <v>1553</v>
      </c>
      <c r="F732" s="283" t="s">
        <v>23</v>
      </c>
      <c r="G732" s="295">
        <v>65000</v>
      </c>
      <c r="H732" s="277"/>
    </row>
    <row r="733" spans="1:8" ht="60">
      <c r="A733" s="283">
        <v>8</v>
      </c>
      <c r="B733" s="282"/>
      <c r="C733" s="282" t="s">
        <v>1554</v>
      </c>
      <c r="D733" s="282"/>
      <c r="E733" s="293" t="s">
        <v>1555</v>
      </c>
      <c r="F733" s="283" t="s">
        <v>23</v>
      </c>
      <c r="G733" s="295">
        <v>10000</v>
      </c>
      <c r="H733" s="277"/>
    </row>
    <row r="734" spans="1:8" ht="180">
      <c r="A734" s="283">
        <v>9</v>
      </c>
      <c r="B734" s="282"/>
      <c r="C734" s="282" t="s">
        <v>478</v>
      </c>
      <c r="D734" s="282"/>
      <c r="E734" s="262" t="s">
        <v>1556</v>
      </c>
      <c r="F734" s="283" t="s">
        <v>23</v>
      </c>
      <c r="G734" s="295">
        <v>179000</v>
      </c>
      <c r="H734" s="277"/>
    </row>
    <row r="735" spans="1:8" ht="409.5">
      <c r="A735" s="283">
        <v>10</v>
      </c>
      <c r="B735" s="282"/>
      <c r="C735" s="282" t="s">
        <v>1557</v>
      </c>
      <c r="D735" s="282" t="s">
        <v>1558</v>
      </c>
      <c r="E735" s="291" t="s">
        <v>1559</v>
      </c>
      <c r="F735" s="283" t="s">
        <v>8</v>
      </c>
      <c r="G735" s="295">
        <v>785000</v>
      </c>
      <c r="H735" s="277"/>
    </row>
    <row r="736" spans="1:8" ht="90">
      <c r="A736" s="283">
        <v>11</v>
      </c>
      <c r="B736" s="282"/>
      <c r="C736" s="282" t="s">
        <v>480</v>
      </c>
      <c r="D736" s="282" t="s">
        <v>1560</v>
      </c>
      <c r="E736" s="262" t="s">
        <v>1561</v>
      </c>
      <c r="F736" s="283" t="s">
        <v>23</v>
      </c>
      <c r="G736" s="295">
        <v>95000</v>
      </c>
      <c r="H736" s="277"/>
    </row>
    <row r="737" spans="1:8" ht="135">
      <c r="A737" s="283">
        <v>12</v>
      </c>
      <c r="B737" s="282"/>
      <c r="C737" s="282" t="s">
        <v>350</v>
      </c>
      <c r="D737" s="282" t="s">
        <v>1562</v>
      </c>
      <c r="E737" s="262" t="s">
        <v>1563</v>
      </c>
      <c r="F737" s="283" t="s">
        <v>23</v>
      </c>
      <c r="G737" s="295">
        <v>1590000</v>
      </c>
      <c r="H737" s="277"/>
    </row>
    <row r="738" spans="1:8" ht="30">
      <c r="A738" s="283">
        <v>13</v>
      </c>
      <c r="B738" s="282"/>
      <c r="C738" s="282" t="s">
        <v>481</v>
      </c>
      <c r="D738" s="282" t="s">
        <v>1564</v>
      </c>
      <c r="E738" s="262" t="s">
        <v>1565</v>
      </c>
      <c r="F738" s="283" t="s">
        <v>23</v>
      </c>
      <c r="G738" s="233">
        <v>2500000</v>
      </c>
      <c r="H738" s="277" t="s">
        <v>728</v>
      </c>
    </row>
    <row r="739" spans="1:8" ht="60">
      <c r="A739" s="283">
        <v>14</v>
      </c>
      <c r="B739" s="282"/>
      <c r="C739" s="282" t="s">
        <v>482</v>
      </c>
      <c r="D739" s="282" t="s">
        <v>1566</v>
      </c>
      <c r="E739" s="262" t="s">
        <v>1567</v>
      </c>
      <c r="F739" s="283" t="s">
        <v>23</v>
      </c>
      <c r="G739" s="233">
        <v>1500000</v>
      </c>
      <c r="H739" s="277" t="s">
        <v>728</v>
      </c>
    </row>
    <row r="740" spans="1:8" ht="315">
      <c r="A740" s="283">
        <v>15</v>
      </c>
      <c r="B740" s="282"/>
      <c r="C740" s="282" t="s">
        <v>483</v>
      </c>
      <c r="D740" s="282" t="s">
        <v>1568</v>
      </c>
      <c r="E740" s="262" t="s">
        <v>1569</v>
      </c>
      <c r="F740" s="283" t="s">
        <v>23</v>
      </c>
      <c r="G740" s="233">
        <v>25000000</v>
      </c>
      <c r="H740" s="277" t="s">
        <v>728</v>
      </c>
    </row>
    <row r="741" spans="1:8">
      <c r="A741" s="273" t="s">
        <v>30</v>
      </c>
      <c r="B741" s="274" t="s">
        <v>1570</v>
      </c>
      <c r="C741" s="279"/>
      <c r="D741" s="279"/>
      <c r="E741" s="280"/>
      <c r="F741" s="280"/>
      <c r="G741" s="233">
        <v>0</v>
      </c>
      <c r="H741" s="277"/>
    </row>
    <row r="742" spans="1:8">
      <c r="A742" s="278">
        <v>1</v>
      </c>
      <c r="B742" s="279" t="s">
        <v>484</v>
      </c>
      <c r="C742" s="279"/>
      <c r="D742" s="279"/>
      <c r="E742" s="280"/>
      <c r="F742" s="280"/>
      <c r="G742" s="233">
        <v>0</v>
      </c>
      <c r="H742" s="277"/>
    </row>
    <row r="743" spans="1:8" ht="90">
      <c r="A743" s="278"/>
      <c r="B743" s="279" t="s">
        <v>1416</v>
      </c>
      <c r="C743" s="282" t="s">
        <v>1571</v>
      </c>
      <c r="D743" s="282" t="s">
        <v>1572</v>
      </c>
      <c r="E743" s="262" t="s">
        <v>1573</v>
      </c>
      <c r="F743" s="278" t="s">
        <v>422</v>
      </c>
      <c r="G743" s="233">
        <v>0</v>
      </c>
      <c r="H743" s="277"/>
    </row>
    <row r="744" spans="1:8">
      <c r="A744" s="278"/>
      <c r="B744" s="279"/>
      <c r="C744" s="282"/>
      <c r="D744" s="282"/>
      <c r="E744" s="262" t="s">
        <v>1574</v>
      </c>
      <c r="F744" s="278" t="s">
        <v>422</v>
      </c>
      <c r="G744" s="281">
        <v>517000</v>
      </c>
      <c r="H744" s="277"/>
    </row>
    <row r="745" spans="1:8">
      <c r="A745" s="278"/>
      <c r="B745" s="279"/>
      <c r="C745" s="282"/>
      <c r="D745" s="282"/>
      <c r="E745" s="262" t="s">
        <v>1575</v>
      </c>
      <c r="F745" s="278" t="s">
        <v>422</v>
      </c>
      <c r="G745" s="281">
        <v>517000</v>
      </c>
      <c r="H745" s="277"/>
    </row>
    <row r="746" spans="1:8">
      <c r="A746" s="278"/>
      <c r="B746" s="279"/>
      <c r="C746" s="282"/>
      <c r="D746" s="282"/>
      <c r="E746" s="262" t="s">
        <v>1576</v>
      </c>
      <c r="F746" s="278" t="s">
        <v>422</v>
      </c>
      <c r="G746" s="281">
        <v>517000</v>
      </c>
      <c r="H746" s="277"/>
    </row>
    <row r="747" spans="1:8">
      <c r="A747" s="278">
        <v>2</v>
      </c>
      <c r="B747" s="279" t="s">
        <v>489</v>
      </c>
      <c r="C747" s="279"/>
      <c r="D747" s="279"/>
      <c r="E747" s="280"/>
      <c r="F747" s="280"/>
      <c r="G747" s="233">
        <v>0</v>
      </c>
      <c r="H747" s="277"/>
    </row>
    <row r="748" spans="1:8" ht="75">
      <c r="A748" s="278"/>
      <c r="B748" s="282" t="s">
        <v>1371</v>
      </c>
      <c r="C748" s="282" t="s">
        <v>1399</v>
      </c>
      <c r="D748" s="282" t="s">
        <v>1577</v>
      </c>
      <c r="E748" s="417" t="s">
        <v>1578</v>
      </c>
      <c r="F748" s="278" t="s">
        <v>8</v>
      </c>
      <c r="G748" s="233">
        <v>300000</v>
      </c>
      <c r="H748" s="277" t="s">
        <v>700</v>
      </c>
    </row>
    <row r="749" spans="1:8" ht="75">
      <c r="A749" s="278"/>
      <c r="B749" s="279"/>
      <c r="C749" s="282" t="s">
        <v>491</v>
      </c>
      <c r="D749" s="282" t="s">
        <v>1579</v>
      </c>
      <c r="E749" s="417"/>
      <c r="F749" s="278"/>
      <c r="G749" s="233">
        <v>0</v>
      </c>
      <c r="H749" s="277"/>
    </row>
    <row r="750" spans="1:8" ht="75">
      <c r="A750" s="278"/>
      <c r="B750" s="279"/>
      <c r="C750" s="282" t="s">
        <v>1580</v>
      </c>
      <c r="D750" s="282" t="s">
        <v>1581</v>
      </c>
      <c r="E750" s="417"/>
      <c r="F750" s="278"/>
      <c r="G750" s="233">
        <v>0</v>
      </c>
      <c r="H750" s="277"/>
    </row>
    <row r="751" spans="1:8" ht="75">
      <c r="A751" s="278"/>
      <c r="B751" s="279"/>
      <c r="C751" s="282" t="s">
        <v>493</v>
      </c>
      <c r="D751" s="282" t="s">
        <v>1582</v>
      </c>
      <c r="E751" s="417"/>
      <c r="F751" s="278"/>
      <c r="G751" s="233">
        <v>0</v>
      </c>
      <c r="H751" s="277"/>
    </row>
    <row r="752" spans="1:8" ht="75">
      <c r="A752" s="278"/>
      <c r="B752" s="279"/>
      <c r="C752" s="282" t="s">
        <v>494</v>
      </c>
      <c r="D752" s="282" t="s">
        <v>1583</v>
      </c>
      <c r="E752" s="417"/>
      <c r="F752" s="278"/>
      <c r="G752" s="233">
        <v>0</v>
      </c>
      <c r="H752" s="277"/>
    </row>
    <row r="753" spans="1:8" ht="75">
      <c r="A753" s="278"/>
      <c r="B753" s="279"/>
      <c r="C753" s="282" t="s">
        <v>495</v>
      </c>
      <c r="D753" s="282" t="s">
        <v>1584</v>
      </c>
      <c r="E753" s="417"/>
      <c r="F753" s="278"/>
      <c r="G753" s="233">
        <v>0</v>
      </c>
      <c r="H753" s="277"/>
    </row>
    <row r="754" spans="1:8" ht="75">
      <c r="A754" s="278"/>
      <c r="B754" s="279"/>
      <c r="C754" s="282" t="s">
        <v>496</v>
      </c>
      <c r="D754" s="282" t="s">
        <v>1585</v>
      </c>
      <c r="E754" s="417"/>
      <c r="F754" s="278"/>
      <c r="G754" s="233">
        <v>0</v>
      </c>
      <c r="H754" s="277"/>
    </row>
    <row r="755" spans="1:8" ht="150">
      <c r="A755" s="278"/>
      <c r="B755" s="279"/>
      <c r="C755" s="282" t="s">
        <v>497</v>
      </c>
      <c r="D755" s="282" t="s">
        <v>1586</v>
      </c>
      <c r="E755" s="417"/>
      <c r="F755" s="278"/>
      <c r="G755" s="233">
        <v>0</v>
      </c>
      <c r="H755" s="277"/>
    </row>
    <row r="756" spans="1:8">
      <c r="A756" s="278">
        <v>3</v>
      </c>
      <c r="B756" s="279" t="s">
        <v>498</v>
      </c>
      <c r="C756" s="279"/>
      <c r="D756" s="279"/>
      <c r="E756" s="280"/>
      <c r="F756" s="280"/>
      <c r="G756" s="233">
        <v>0</v>
      </c>
      <c r="H756" s="277"/>
    </row>
    <row r="757" spans="1:8" ht="300" customHeight="1">
      <c r="A757" s="278"/>
      <c r="B757" s="282" t="s">
        <v>1587</v>
      </c>
      <c r="C757" s="282" t="s">
        <v>499</v>
      </c>
      <c r="D757" s="282" t="s">
        <v>1588</v>
      </c>
      <c r="E757" s="417" t="s">
        <v>1589</v>
      </c>
      <c r="F757" s="262"/>
      <c r="G757" s="295">
        <v>4445000</v>
      </c>
      <c r="H757" s="277" t="s">
        <v>728</v>
      </c>
    </row>
    <row r="758" spans="1:8" ht="300" customHeight="1">
      <c r="A758" s="278"/>
      <c r="B758" s="282"/>
      <c r="C758" s="282"/>
      <c r="D758" s="282"/>
      <c r="E758" s="417"/>
      <c r="F758" s="262"/>
      <c r="G758" s="295"/>
      <c r="H758" s="277"/>
    </row>
    <row r="759" spans="1:8">
      <c r="A759" s="269"/>
      <c r="B759" s="269" t="s">
        <v>1590</v>
      </c>
      <c r="C759" s="269"/>
      <c r="D759" s="269"/>
      <c r="E759" s="269"/>
      <c r="F759" s="269"/>
      <c r="G759" s="288">
        <v>0</v>
      </c>
      <c r="H759" s="277"/>
    </row>
    <row r="760" spans="1:8">
      <c r="A760" s="285" t="s">
        <v>5</v>
      </c>
      <c r="B760" s="298" t="s">
        <v>113</v>
      </c>
      <c r="C760" s="286"/>
      <c r="D760" s="286"/>
      <c r="E760" s="287"/>
      <c r="F760" s="287"/>
      <c r="G760" s="233">
        <v>0</v>
      </c>
      <c r="H760" s="277"/>
    </row>
    <row r="761" spans="1:8">
      <c r="A761" s="285">
        <v>1</v>
      </c>
      <c r="B761" s="286" t="s">
        <v>1591</v>
      </c>
      <c r="C761" s="286"/>
      <c r="D761" s="286"/>
      <c r="E761" s="287"/>
      <c r="F761" s="287"/>
      <c r="G761" s="233">
        <v>0</v>
      </c>
      <c r="H761" s="277"/>
    </row>
    <row r="762" spans="1:8" ht="150">
      <c r="A762" s="283" t="s">
        <v>962</v>
      </c>
      <c r="B762" s="282"/>
      <c r="C762" s="282" t="s">
        <v>1592</v>
      </c>
      <c r="D762" s="282" t="s">
        <v>1593</v>
      </c>
      <c r="E762" s="262" t="s">
        <v>1594</v>
      </c>
      <c r="F762" s="283" t="s">
        <v>8</v>
      </c>
      <c r="G762" s="233">
        <v>47000</v>
      </c>
      <c r="H762" s="299" t="s">
        <v>723</v>
      </c>
    </row>
    <row r="763" spans="1:8" ht="165">
      <c r="A763" s="283" t="s">
        <v>970</v>
      </c>
      <c r="B763" s="282"/>
      <c r="C763" s="282" t="s">
        <v>1595</v>
      </c>
      <c r="D763" s="282" t="s">
        <v>1593</v>
      </c>
      <c r="E763" s="262" t="s">
        <v>1596</v>
      </c>
      <c r="F763" s="283" t="s">
        <v>8</v>
      </c>
      <c r="G763" s="233">
        <v>47000</v>
      </c>
      <c r="H763" s="299" t="s">
        <v>723</v>
      </c>
    </row>
    <row r="764" spans="1:8" ht="135">
      <c r="A764" s="283" t="s">
        <v>975</v>
      </c>
      <c r="B764" s="282"/>
      <c r="C764" s="282" t="s">
        <v>1597</v>
      </c>
      <c r="D764" s="282" t="s">
        <v>1593</v>
      </c>
      <c r="E764" s="262" t="s">
        <v>1598</v>
      </c>
      <c r="F764" s="283" t="s">
        <v>8</v>
      </c>
      <c r="G764" s="233">
        <v>47000</v>
      </c>
      <c r="H764" s="299" t="s">
        <v>723</v>
      </c>
    </row>
    <row r="765" spans="1:8" ht="150">
      <c r="A765" s="283" t="s">
        <v>980</v>
      </c>
      <c r="B765" s="282"/>
      <c r="C765" s="282" t="s">
        <v>1599</v>
      </c>
      <c r="D765" s="282" t="s">
        <v>1593</v>
      </c>
      <c r="E765" s="262" t="s">
        <v>1600</v>
      </c>
      <c r="F765" s="283" t="s">
        <v>8</v>
      </c>
      <c r="G765" s="233">
        <v>47000</v>
      </c>
      <c r="H765" s="299" t="s">
        <v>723</v>
      </c>
    </row>
    <row r="766" spans="1:8">
      <c r="A766" s="285">
        <v>2</v>
      </c>
      <c r="B766" s="286" t="s">
        <v>1601</v>
      </c>
      <c r="C766" s="286"/>
      <c r="D766" s="286"/>
      <c r="E766" s="287"/>
      <c r="F766" s="287"/>
      <c r="G766" s="233">
        <v>0</v>
      </c>
      <c r="H766" s="277"/>
    </row>
    <row r="767" spans="1:8" ht="180">
      <c r="A767" s="283" t="s">
        <v>991</v>
      </c>
      <c r="B767" s="282"/>
      <c r="C767" s="282" t="s">
        <v>1602</v>
      </c>
      <c r="D767" s="282" t="s">
        <v>1593</v>
      </c>
      <c r="E767" s="262" t="s">
        <v>1603</v>
      </c>
      <c r="F767" s="283" t="s">
        <v>8</v>
      </c>
      <c r="G767" s="233">
        <v>47000</v>
      </c>
      <c r="H767" s="299" t="s">
        <v>723</v>
      </c>
    </row>
    <row r="768" spans="1:8" ht="165">
      <c r="A768" s="283" t="s">
        <v>996</v>
      </c>
      <c r="B768" s="282"/>
      <c r="C768" s="282" t="s">
        <v>1604</v>
      </c>
      <c r="D768" s="282" t="s">
        <v>1593</v>
      </c>
      <c r="E768" s="262" t="s">
        <v>1605</v>
      </c>
      <c r="F768" s="283" t="s">
        <v>8</v>
      </c>
      <c r="G768" s="233">
        <v>47000</v>
      </c>
      <c r="H768" s="299" t="s">
        <v>723</v>
      </c>
    </row>
    <row r="769" spans="1:8" ht="195">
      <c r="A769" s="283" t="s">
        <v>1202</v>
      </c>
      <c r="B769" s="282"/>
      <c r="C769" s="282" t="s">
        <v>1606</v>
      </c>
      <c r="D769" s="282" t="s">
        <v>1593</v>
      </c>
      <c r="E769" s="262" t="s">
        <v>1607</v>
      </c>
      <c r="F769" s="283" t="s">
        <v>8</v>
      </c>
      <c r="G769" s="233">
        <v>47000</v>
      </c>
      <c r="H769" s="299" t="s">
        <v>723</v>
      </c>
    </row>
    <row r="770" spans="1:8">
      <c r="A770" s="285">
        <v>3</v>
      </c>
      <c r="B770" s="286" t="s">
        <v>1608</v>
      </c>
      <c r="C770" s="286"/>
      <c r="D770" s="286"/>
      <c r="E770" s="287"/>
      <c r="F770" s="287"/>
      <c r="G770" s="233">
        <v>0</v>
      </c>
      <c r="H770" s="277"/>
    </row>
    <row r="771" spans="1:8" ht="195">
      <c r="A771" s="283" t="s">
        <v>1111</v>
      </c>
      <c r="B771" s="282"/>
      <c r="C771" s="282" t="s">
        <v>1609</v>
      </c>
      <c r="D771" s="282" t="s">
        <v>1593</v>
      </c>
      <c r="E771" s="262" t="s">
        <v>1610</v>
      </c>
      <c r="F771" s="283" t="s">
        <v>8</v>
      </c>
      <c r="G771" s="233">
        <v>47000</v>
      </c>
      <c r="H771" s="299" t="s">
        <v>723</v>
      </c>
    </row>
    <row r="772" spans="1:8" ht="180">
      <c r="A772" s="283" t="s">
        <v>1180</v>
      </c>
      <c r="B772" s="282"/>
      <c r="C772" s="282" t="s">
        <v>1611</v>
      </c>
      <c r="D772" s="282" t="s">
        <v>1612</v>
      </c>
      <c r="E772" s="262" t="s">
        <v>1613</v>
      </c>
      <c r="F772" s="283" t="s">
        <v>8</v>
      </c>
      <c r="G772" s="233">
        <v>47000</v>
      </c>
      <c r="H772" s="299" t="s">
        <v>723</v>
      </c>
    </row>
    <row r="773" spans="1:8" ht="135">
      <c r="A773" s="283" t="s">
        <v>1211</v>
      </c>
      <c r="B773" s="282"/>
      <c r="C773" s="282" t="s">
        <v>1614</v>
      </c>
      <c r="D773" s="282" t="s">
        <v>1593</v>
      </c>
      <c r="E773" s="262" t="s">
        <v>1615</v>
      </c>
      <c r="F773" s="283" t="s">
        <v>8</v>
      </c>
      <c r="G773" s="233">
        <v>47000</v>
      </c>
      <c r="H773" s="299" t="s">
        <v>723</v>
      </c>
    </row>
    <row r="774" spans="1:8">
      <c r="A774" s="285">
        <v>4</v>
      </c>
      <c r="B774" s="274" t="s">
        <v>1616</v>
      </c>
      <c r="C774" s="286"/>
      <c r="D774" s="286"/>
      <c r="E774" s="287"/>
      <c r="F774" s="287"/>
      <c r="G774" s="233">
        <v>0</v>
      </c>
      <c r="H774" s="277"/>
    </row>
    <row r="775" spans="1:8" ht="150">
      <c r="A775" s="283" t="s">
        <v>1227</v>
      </c>
      <c r="B775" s="282"/>
      <c r="C775" s="282" t="s">
        <v>1617</v>
      </c>
      <c r="D775" s="282" t="s">
        <v>1593</v>
      </c>
      <c r="E775" s="262" t="s">
        <v>1618</v>
      </c>
      <c r="F775" s="283" t="s">
        <v>8</v>
      </c>
      <c r="G775" s="233">
        <v>47000</v>
      </c>
      <c r="H775" s="299" t="s">
        <v>723</v>
      </c>
    </row>
    <row r="776" spans="1:8" ht="135">
      <c r="A776" s="283" t="s">
        <v>1231</v>
      </c>
      <c r="B776" s="282"/>
      <c r="C776" s="282" t="s">
        <v>1619</v>
      </c>
      <c r="D776" s="282" t="s">
        <v>1593</v>
      </c>
      <c r="E776" s="262" t="s">
        <v>1620</v>
      </c>
      <c r="F776" s="283" t="s">
        <v>8</v>
      </c>
      <c r="G776" s="233">
        <v>47000</v>
      </c>
      <c r="H776" s="299" t="s">
        <v>723</v>
      </c>
    </row>
    <row r="777" spans="1:8" ht="120">
      <c r="A777" s="283" t="s">
        <v>1235</v>
      </c>
      <c r="B777" s="282"/>
      <c r="C777" s="282" t="s">
        <v>1621</v>
      </c>
      <c r="D777" s="282" t="s">
        <v>1593</v>
      </c>
      <c r="E777" s="262" t="s">
        <v>1622</v>
      </c>
      <c r="F777" s="283" t="s">
        <v>8</v>
      </c>
      <c r="G777" s="233">
        <v>47000</v>
      </c>
      <c r="H777" s="299" t="s">
        <v>723</v>
      </c>
    </row>
    <row r="778" spans="1:8" ht="120">
      <c r="A778" s="283" t="s">
        <v>1239</v>
      </c>
      <c r="B778" s="282"/>
      <c r="C778" s="282" t="s">
        <v>1623</v>
      </c>
      <c r="D778" s="282" t="s">
        <v>1593</v>
      </c>
      <c r="E778" s="262" t="s">
        <v>1624</v>
      </c>
      <c r="F778" s="283" t="s">
        <v>8</v>
      </c>
      <c r="G778" s="233">
        <v>47000</v>
      </c>
      <c r="H778" s="299" t="s">
        <v>723</v>
      </c>
    </row>
    <row r="779" spans="1:8">
      <c r="A779" s="285" t="s">
        <v>12</v>
      </c>
      <c r="B779" s="286" t="s">
        <v>1625</v>
      </c>
      <c r="C779" s="286"/>
      <c r="D779" s="286"/>
      <c r="E779" s="287"/>
      <c r="F779" s="287"/>
      <c r="G779" s="233">
        <v>0</v>
      </c>
      <c r="H779" s="277"/>
    </row>
    <row r="780" spans="1:8" ht="75">
      <c r="A780" s="283">
        <v>1</v>
      </c>
      <c r="B780" s="282"/>
      <c r="C780" s="282" t="s">
        <v>1626</v>
      </c>
      <c r="D780" s="282" t="s">
        <v>1627</v>
      </c>
      <c r="E780" s="293" t="s">
        <v>1628</v>
      </c>
      <c r="F780" s="283" t="s">
        <v>328</v>
      </c>
      <c r="G780" s="233">
        <v>150000</v>
      </c>
      <c r="H780" s="277" t="s">
        <v>700</v>
      </c>
    </row>
    <row r="781" spans="1:8" ht="135">
      <c r="A781" s="283">
        <v>2</v>
      </c>
      <c r="B781" s="282"/>
      <c r="C781" s="282" t="s">
        <v>1629</v>
      </c>
      <c r="D781" s="282" t="s">
        <v>1627</v>
      </c>
      <c r="E781" s="293" t="s">
        <v>1630</v>
      </c>
      <c r="F781" s="283" t="s">
        <v>328</v>
      </c>
      <c r="G781" s="233">
        <v>150000</v>
      </c>
      <c r="H781" s="277" t="s">
        <v>700</v>
      </c>
    </row>
    <row r="782" spans="1:8" ht="75">
      <c r="A782" s="283">
        <v>3</v>
      </c>
      <c r="B782" s="282"/>
      <c r="C782" s="282" t="s">
        <v>1631</v>
      </c>
      <c r="D782" s="282" t="s">
        <v>1627</v>
      </c>
      <c r="E782" s="293" t="s">
        <v>1632</v>
      </c>
      <c r="F782" s="283" t="s">
        <v>328</v>
      </c>
      <c r="G782" s="233">
        <v>150000</v>
      </c>
      <c r="H782" s="277" t="s">
        <v>700</v>
      </c>
    </row>
    <row r="783" spans="1:8" ht="105">
      <c r="A783" s="283">
        <v>4</v>
      </c>
      <c r="B783" s="282"/>
      <c r="C783" s="282" t="s">
        <v>1633</v>
      </c>
      <c r="D783" s="282" t="s">
        <v>1634</v>
      </c>
      <c r="E783" s="293" t="s">
        <v>1635</v>
      </c>
      <c r="F783" s="283" t="s">
        <v>328</v>
      </c>
      <c r="G783" s="233">
        <v>150000</v>
      </c>
      <c r="H783" s="277" t="s">
        <v>700</v>
      </c>
    </row>
    <row r="784" spans="1:8" ht="135">
      <c r="A784" s="283">
        <v>5</v>
      </c>
      <c r="B784" s="282"/>
      <c r="C784" s="282" t="s">
        <v>1636</v>
      </c>
      <c r="D784" s="282" t="s">
        <v>1627</v>
      </c>
      <c r="E784" s="293" t="s">
        <v>1637</v>
      </c>
      <c r="F784" s="283" t="s">
        <v>328</v>
      </c>
      <c r="G784" s="233">
        <v>150000</v>
      </c>
      <c r="H784" s="277" t="s">
        <v>700</v>
      </c>
    </row>
    <row r="785" spans="1:8">
      <c r="A785" s="273" t="s">
        <v>19</v>
      </c>
      <c r="B785" s="274" t="s">
        <v>1638</v>
      </c>
      <c r="C785" s="274"/>
      <c r="D785" s="274"/>
      <c r="E785" s="275"/>
      <c r="F785" s="275"/>
      <c r="G785" s="233">
        <v>0</v>
      </c>
      <c r="H785" s="277"/>
    </row>
    <row r="786" spans="1:8">
      <c r="A786" s="285">
        <v>1</v>
      </c>
      <c r="B786" s="286" t="s">
        <v>1601</v>
      </c>
      <c r="C786" s="286"/>
      <c r="D786" s="286"/>
      <c r="E786" s="287"/>
      <c r="F786" s="287"/>
      <c r="G786" s="233">
        <v>0</v>
      </c>
      <c r="H786" s="277"/>
    </row>
    <row r="787" spans="1:8" ht="240">
      <c r="A787" s="283" t="s">
        <v>962</v>
      </c>
      <c r="B787" s="282"/>
      <c r="C787" s="282" t="s">
        <v>334</v>
      </c>
      <c r="D787" s="282" t="s">
        <v>1639</v>
      </c>
      <c r="E787" s="282" t="s">
        <v>1640</v>
      </c>
      <c r="F787" s="283" t="s">
        <v>8</v>
      </c>
      <c r="G787" s="295">
        <v>899000</v>
      </c>
      <c r="H787" s="277"/>
    </row>
    <row r="788" spans="1:8" ht="165">
      <c r="A788" s="283" t="s">
        <v>970</v>
      </c>
      <c r="B788" s="282"/>
      <c r="C788" s="282" t="s">
        <v>1641</v>
      </c>
      <c r="D788" s="282" t="s">
        <v>1639</v>
      </c>
      <c r="E788" s="262" t="s">
        <v>1642</v>
      </c>
      <c r="F788" s="283" t="s">
        <v>8</v>
      </c>
      <c r="G788" s="295">
        <v>200000</v>
      </c>
      <c r="H788" s="277"/>
    </row>
    <row r="789" spans="1:8">
      <c r="A789" s="285">
        <v>2</v>
      </c>
      <c r="B789" s="286" t="s">
        <v>1608</v>
      </c>
      <c r="C789" s="286"/>
      <c r="D789" s="286"/>
      <c r="E789" s="287"/>
      <c r="F789" s="287"/>
      <c r="G789" s="233">
        <v>0</v>
      </c>
      <c r="H789" s="277"/>
    </row>
    <row r="790" spans="1:8" ht="60">
      <c r="A790" s="280"/>
      <c r="B790" s="279"/>
      <c r="C790" s="282" t="s">
        <v>336</v>
      </c>
      <c r="D790" s="282" t="s">
        <v>1643</v>
      </c>
      <c r="E790" s="282" t="s">
        <v>1644</v>
      </c>
      <c r="F790" s="283" t="s">
        <v>154</v>
      </c>
      <c r="G790" s="295">
        <v>100000</v>
      </c>
      <c r="H790" s="277"/>
    </row>
    <row r="791" spans="1:8">
      <c r="A791" s="285">
        <v>3</v>
      </c>
      <c r="B791" s="286" t="s">
        <v>1616</v>
      </c>
      <c r="C791" s="286"/>
      <c r="D791" s="286"/>
      <c r="E791" s="287"/>
      <c r="F791" s="287"/>
      <c r="G791" s="233">
        <v>0</v>
      </c>
      <c r="H791" s="277"/>
    </row>
    <row r="792" spans="1:8" ht="45">
      <c r="A792" s="283" t="s">
        <v>1111</v>
      </c>
      <c r="B792" s="282"/>
      <c r="C792" s="282" t="s">
        <v>1645</v>
      </c>
      <c r="D792" s="282" t="s">
        <v>1646</v>
      </c>
      <c r="E792" s="282" t="s">
        <v>1647</v>
      </c>
      <c r="F792" s="283" t="s">
        <v>23</v>
      </c>
      <c r="G792" s="233">
        <v>800000</v>
      </c>
      <c r="H792" s="277" t="s">
        <v>728</v>
      </c>
    </row>
    <row r="793" spans="1:8" ht="45">
      <c r="A793" s="283" t="s">
        <v>1180</v>
      </c>
      <c r="B793" s="282"/>
      <c r="C793" s="282" t="s">
        <v>1648</v>
      </c>
      <c r="D793" s="282" t="s">
        <v>1646</v>
      </c>
      <c r="E793" s="282" t="s">
        <v>1649</v>
      </c>
      <c r="F793" s="283" t="s">
        <v>23</v>
      </c>
      <c r="G793" s="233">
        <v>800000</v>
      </c>
      <c r="H793" s="277" t="s">
        <v>728</v>
      </c>
    </row>
    <row r="794" spans="1:8" ht="45">
      <c r="A794" s="283" t="s">
        <v>1211</v>
      </c>
      <c r="B794" s="282"/>
      <c r="C794" s="282" t="s">
        <v>1650</v>
      </c>
      <c r="D794" s="282" t="s">
        <v>1646</v>
      </c>
      <c r="E794" s="282" t="s">
        <v>1651</v>
      </c>
      <c r="F794" s="283" t="s">
        <v>8</v>
      </c>
      <c r="G794" s="233">
        <v>300000</v>
      </c>
      <c r="H794" s="277" t="s">
        <v>728</v>
      </c>
    </row>
    <row r="795" spans="1:8" ht="45">
      <c r="A795" s="283" t="s">
        <v>1215</v>
      </c>
      <c r="B795" s="282"/>
      <c r="C795" s="282" t="s">
        <v>1652</v>
      </c>
      <c r="D795" s="282" t="s">
        <v>1646</v>
      </c>
      <c r="E795" s="282" t="s">
        <v>1653</v>
      </c>
      <c r="F795" s="283" t="s">
        <v>23</v>
      </c>
      <c r="G795" s="233">
        <v>400000</v>
      </c>
      <c r="H795" s="277" t="s">
        <v>728</v>
      </c>
    </row>
    <row r="796" spans="1:8">
      <c r="A796" s="285" t="s">
        <v>30</v>
      </c>
      <c r="B796" s="274" t="s">
        <v>342</v>
      </c>
      <c r="C796" s="286"/>
      <c r="D796" s="286"/>
      <c r="E796" s="287"/>
      <c r="F796" s="287"/>
      <c r="G796" s="233">
        <v>0</v>
      </c>
      <c r="H796" s="277"/>
    </row>
    <row r="797" spans="1:8" ht="225">
      <c r="A797" s="283">
        <v>1</v>
      </c>
      <c r="B797" s="282"/>
      <c r="C797" s="282" t="s">
        <v>343</v>
      </c>
      <c r="D797" s="282" t="s">
        <v>1654</v>
      </c>
      <c r="E797" s="262" t="s">
        <v>1655</v>
      </c>
      <c r="F797" s="283" t="s">
        <v>8</v>
      </c>
      <c r="G797" s="295">
        <v>1890000</v>
      </c>
      <c r="H797" s="277"/>
    </row>
    <row r="798" spans="1:8" ht="375">
      <c r="A798" s="283">
        <v>2</v>
      </c>
      <c r="B798" s="282"/>
      <c r="C798" s="282" t="s">
        <v>344</v>
      </c>
      <c r="D798" s="282" t="s">
        <v>1654</v>
      </c>
      <c r="E798" s="262" t="s">
        <v>1656</v>
      </c>
      <c r="F798" s="283" t="s">
        <v>8</v>
      </c>
      <c r="G798" s="295">
        <v>2150000</v>
      </c>
      <c r="H798" s="277"/>
    </row>
    <row r="799" spans="1:8" ht="150">
      <c r="A799" s="283">
        <v>3</v>
      </c>
      <c r="B799" s="282"/>
      <c r="C799" s="282" t="s">
        <v>1657</v>
      </c>
      <c r="D799" s="282" t="s">
        <v>1654</v>
      </c>
      <c r="E799" s="262" t="s">
        <v>1658</v>
      </c>
      <c r="F799" s="283" t="s">
        <v>8</v>
      </c>
      <c r="G799" s="233">
        <v>11000000</v>
      </c>
      <c r="H799" s="277" t="s">
        <v>728</v>
      </c>
    </row>
    <row r="800" spans="1:8" ht="270">
      <c r="A800" s="283">
        <v>4</v>
      </c>
      <c r="B800" s="282"/>
      <c r="C800" s="282" t="s">
        <v>346</v>
      </c>
      <c r="D800" s="282" t="s">
        <v>1654</v>
      </c>
      <c r="E800" s="262" t="s">
        <v>1659</v>
      </c>
      <c r="F800" s="283" t="s">
        <v>8</v>
      </c>
      <c r="G800" s="300">
        <v>2090000</v>
      </c>
      <c r="H800" s="277"/>
    </row>
    <row r="801" spans="1:8" ht="255">
      <c r="A801" s="283">
        <v>5</v>
      </c>
      <c r="B801" s="282"/>
      <c r="C801" s="282" t="s">
        <v>347</v>
      </c>
      <c r="D801" s="282" t="s">
        <v>1654</v>
      </c>
      <c r="E801" s="262" t="s">
        <v>1660</v>
      </c>
      <c r="F801" s="283" t="s">
        <v>8</v>
      </c>
      <c r="G801" s="300">
        <v>1800000</v>
      </c>
      <c r="H801" s="277"/>
    </row>
    <row r="802" spans="1:8" ht="409.5">
      <c r="A802" s="283">
        <v>6</v>
      </c>
      <c r="B802" s="282"/>
      <c r="C802" s="282" t="s">
        <v>1661</v>
      </c>
      <c r="D802" s="282" t="s">
        <v>1654</v>
      </c>
      <c r="E802" s="262" t="s">
        <v>1662</v>
      </c>
      <c r="F802" s="283" t="s">
        <v>8</v>
      </c>
      <c r="G802" s="233">
        <v>6100000</v>
      </c>
      <c r="H802" s="277"/>
    </row>
    <row r="803" spans="1:8" ht="105">
      <c r="A803" s="283">
        <v>7</v>
      </c>
      <c r="B803" s="282"/>
      <c r="C803" s="282" t="s">
        <v>349</v>
      </c>
      <c r="D803" s="282" t="s">
        <v>1663</v>
      </c>
      <c r="E803" s="262" t="s">
        <v>1664</v>
      </c>
      <c r="F803" s="283" t="s">
        <v>8</v>
      </c>
      <c r="G803" s="233">
        <v>25000000</v>
      </c>
      <c r="H803" s="277" t="s">
        <v>728</v>
      </c>
    </row>
    <row r="804" spans="1:8" ht="135">
      <c r="A804" s="283">
        <v>8</v>
      </c>
      <c r="B804" s="282"/>
      <c r="C804" s="282" t="s">
        <v>350</v>
      </c>
      <c r="D804" s="282" t="s">
        <v>1665</v>
      </c>
      <c r="E804" s="262" t="s">
        <v>1666</v>
      </c>
      <c r="F804" s="283" t="s">
        <v>8</v>
      </c>
      <c r="G804" s="295">
        <v>1790000</v>
      </c>
      <c r="H804" s="277"/>
    </row>
    <row r="805" spans="1:8" ht="275.25" customHeight="1">
      <c r="A805" s="283">
        <v>9</v>
      </c>
      <c r="B805" s="282" t="s">
        <v>1667</v>
      </c>
      <c r="C805" s="282" t="s">
        <v>1668</v>
      </c>
      <c r="D805" s="282" t="s">
        <v>1669</v>
      </c>
      <c r="E805" s="413" t="s">
        <v>1670</v>
      </c>
      <c r="F805" s="283" t="s">
        <v>8</v>
      </c>
      <c r="G805" s="233">
        <v>70500000</v>
      </c>
      <c r="H805" s="277" t="s">
        <v>1671</v>
      </c>
    </row>
    <row r="806" spans="1:8" ht="274.5" customHeight="1">
      <c r="A806" s="283"/>
      <c r="B806" s="282"/>
      <c r="C806" s="282"/>
      <c r="D806" s="282"/>
      <c r="E806" s="414"/>
      <c r="F806" s="283"/>
      <c r="G806" s="233"/>
      <c r="H806" s="277"/>
    </row>
    <row r="807" spans="1:8">
      <c r="A807" s="268"/>
      <c r="B807" s="269" t="s">
        <v>1672</v>
      </c>
      <c r="C807" s="269"/>
      <c r="D807" s="269"/>
      <c r="E807" s="270"/>
      <c r="F807" s="270"/>
      <c r="G807" s="288">
        <v>0</v>
      </c>
      <c r="H807" s="277"/>
    </row>
    <row r="808" spans="1:8">
      <c r="A808" s="285" t="s">
        <v>5</v>
      </c>
      <c r="B808" s="286" t="s">
        <v>1673</v>
      </c>
      <c r="C808" s="286"/>
      <c r="D808" s="286"/>
      <c r="E808" s="287"/>
      <c r="F808" s="287"/>
      <c r="G808" s="233">
        <v>0</v>
      </c>
      <c r="H808" s="277"/>
    </row>
    <row r="809" spans="1:8" ht="180">
      <c r="A809" s="283">
        <v>1</v>
      </c>
      <c r="B809" s="282" t="s">
        <v>1674</v>
      </c>
      <c r="C809" s="282" t="s">
        <v>572</v>
      </c>
      <c r="D809" s="282" t="s">
        <v>1675</v>
      </c>
      <c r="E809" s="232" t="s">
        <v>1676</v>
      </c>
      <c r="F809" s="283" t="s">
        <v>8</v>
      </c>
      <c r="G809" s="233">
        <v>30000000</v>
      </c>
      <c r="H809" s="277" t="s">
        <v>728</v>
      </c>
    </row>
    <row r="810" spans="1:8" ht="180">
      <c r="A810" s="283">
        <v>2</v>
      </c>
      <c r="B810" s="282" t="s">
        <v>1674</v>
      </c>
      <c r="C810" s="282" t="s">
        <v>573</v>
      </c>
      <c r="D810" s="282" t="s">
        <v>1677</v>
      </c>
      <c r="E810" s="232" t="s">
        <v>1678</v>
      </c>
      <c r="F810" s="283" t="s">
        <v>8</v>
      </c>
      <c r="G810" s="233">
        <v>25000000</v>
      </c>
      <c r="H810" s="277" t="s">
        <v>728</v>
      </c>
    </row>
    <row r="811" spans="1:8" ht="75">
      <c r="A811" s="283">
        <v>3</v>
      </c>
      <c r="B811" s="282"/>
      <c r="C811" s="282" t="s">
        <v>574</v>
      </c>
      <c r="D811" s="282" t="s">
        <v>1679</v>
      </c>
      <c r="E811" s="282" t="s">
        <v>1680</v>
      </c>
      <c r="F811" s="283" t="s">
        <v>8</v>
      </c>
      <c r="G811" s="233">
        <v>3000000</v>
      </c>
      <c r="H811" s="277" t="s">
        <v>728</v>
      </c>
    </row>
    <row r="812" spans="1:8" ht="120">
      <c r="A812" s="283">
        <v>4</v>
      </c>
      <c r="B812" s="282"/>
      <c r="C812" s="282" t="s">
        <v>575</v>
      </c>
      <c r="D812" s="282" t="s">
        <v>1681</v>
      </c>
      <c r="E812" s="282" t="s">
        <v>1682</v>
      </c>
      <c r="F812" s="283" t="s">
        <v>8</v>
      </c>
      <c r="G812" s="233">
        <v>5000000</v>
      </c>
      <c r="H812" s="277" t="s">
        <v>728</v>
      </c>
    </row>
    <row r="813" spans="1:8" ht="90">
      <c r="A813" s="278">
        <v>5</v>
      </c>
      <c r="B813" s="301"/>
      <c r="C813" s="282" t="s">
        <v>576</v>
      </c>
      <c r="D813" s="282" t="s">
        <v>797</v>
      </c>
      <c r="E813" s="282" t="s">
        <v>1683</v>
      </c>
      <c r="F813" s="283" t="s">
        <v>8</v>
      </c>
      <c r="G813" s="233">
        <v>1400000</v>
      </c>
      <c r="H813" s="277" t="s">
        <v>728</v>
      </c>
    </row>
    <row r="814" spans="1:8" ht="90">
      <c r="A814" s="283">
        <v>6</v>
      </c>
      <c r="B814" s="282"/>
      <c r="C814" s="282" t="s">
        <v>577</v>
      </c>
      <c r="D814" s="282" t="s">
        <v>1684</v>
      </c>
      <c r="E814" s="282" t="s">
        <v>1685</v>
      </c>
      <c r="F814" s="283" t="s">
        <v>578</v>
      </c>
      <c r="G814" s="233">
        <v>17000000</v>
      </c>
      <c r="H814" s="277" t="s">
        <v>728</v>
      </c>
    </row>
    <row r="815" spans="1:8">
      <c r="A815" s="285" t="s">
        <v>12</v>
      </c>
      <c r="B815" s="286" t="s">
        <v>579</v>
      </c>
      <c r="C815" s="286"/>
      <c r="D815" s="286"/>
      <c r="E815" s="287"/>
      <c r="F815" s="287"/>
      <c r="G815" s="233">
        <v>0</v>
      </c>
      <c r="H815" s="302"/>
    </row>
    <row r="816" spans="1:8" ht="60">
      <c r="A816" s="283">
        <v>1</v>
      </c>
      <c r="B816" s="282" t="s">
        <v>1686</v>
      </c>
      <c r="C816" s="282" t="s">
        <v>580</v>
      </c>
      <c r="D816" s="282" t="s">
        <v>1687</v>
      </c>
      <c r="E816" s="282" t="s">
        <v>1688</v>
      </c>
      <c r="F816" s="283" t="s">
        <v>8</v>
      </c>
      <c r="G816" s="233">
        <v>1000000</v>
      </c>
      <c r="H816" s="277" t="s">
        <v>728</v>
      </c>
    </row>
    <row r="817" spans="1:8" ht="75">
      <c r="A817" s="283">
        <v>2</v>
      </c>
      <c r="B817" s="282" t="s">
        <v>1686</v>
      </c>
      <c r="C817" s="282" t="s">
        <v>1689</v>
      </c>
      <c r="D817" s="282" t="s">
        <v>1690</v>
      </c>
      <c r="E817" s="282" t="s">
        <v>1688</v>
      </c>
      <c r="F817" s="283" t="s">
        <v>8</v>
      </c>
      <c r="G817" s="233">
        <v>1000000</v>
      </c>
      <c r="H817" s="277" t="s">
        <v>728</v>
      </c>
    </row>
    <row r="818" spans="1:8" ht="105">
      <c r="A818" s="283">
        <v>3</v>
      </c>
      <c r="B818" s="282" t="s">
        <v>1691</v>
      </c>
      <c r="C818" s="282" t="s">
        <v>582</v>
      </c>
      <c r="D818" s="282" t="s">
        <v>1692</v>
      </c>
      <c r="E818" s="282" t="s">
        <v>1693</v>
      </c>
      <c r="F818" s="283" t="s">
        <v>8</v>
      </c>
      <c r="G818" s="233">
        <v>1000000</v>
      </c>
      <c r="H818" s="277" t="s">
        <v>728</v>
      </c>
    </row>
    <row r="819" spans="1:8" ht="75">
      <c r="A819" s="283">
        <v>4</v>
      </c>
      <c r="B819" s="282"/>
      <c r="C819" s="282" t="s">
        <v>583</v>
      </c>
      <c r="D819" s="282" t="s">
        <v>1692</v>
      </c>
      <c r="E819" s="282" t="s">
        <v>1694</v>
      </c>
      <c r="F819" s="283" t="s">
        <v>8</v>
      </c>
      <c r="G819" s="233">
        <v>1000000</v>
      </c>
      <c r="H819" s="277" t="s">
        <v>728</v>
      </c>
    </row>
    <row r="820" spans="1:8" ht="60">
      <c r="A820" s="283">
        <v>5</v>
      </c>
      <c r="B820" s="282"/>
      <c r="C820" s="282" t="s">
        <v>1695</v>
      </c>
      <c r="D820" s="282" t="s">
        <v>1692</v>
      </c>
      <c r="E820" s="282" t="s">
        <v>1694</v>
      </c>
      <c r="F820" s="283" t="s">
        <v>8</v>
      </c>
      <c r="G820" s="233">
        <v>1000000</v>
      </c>
      <c r="H820" s="277" t="s">
        <v>728</v>
      </c>
    </row>
    <row r="821" spans="1:8" ht="120">
      <c r="A821" s="283">
        <v>6</v>
      </c>
      <c r="B821" s="282"/>
      <c r="C821" s="282" t="s">
        <v>585</v>
      </c>
      <c r="D821" s="282" t="s">
        <v>1692</v>
      </c>
      <c r="E821" s="282" t="s">
        <v>1694</v>
      </c>
      <c r="F821" s="283" t="s">
        <v>8</v>
      </c>
      <c r="G821" s="233">
        <v>1000000</v>
      </c>
      <c r="H821" s="277" t="s">
        <v>728</v>
      </c>
    </row>
    <row r="822" spans="1:8" ht="60">
      <c r="A822" s="283">
        <v>7</v>
      </c>
      <c r="B822" s="282"/>
      <c r="C822" s="282" t="s">
        <v>1696</v>
      </c>
      <c r="D822" s="282" t="s">
        <v>1697</v>
      </c>
      <c r="E822" s="282" t="s">
        <v>1694</v>
      </c>
      <c r="F822" s="283" t="s">
        <v>8</v>
      </c>
      <c r="G822" s="233">
        <v>1000000</v>
      </c>
      <c r="H822" s="277" t="s">
        <v>728</v>
      </c>
    </row>
    <row r="823" spans="1:8">
      <c r="A823" s="285" t="s">
        <v>19</v>
      </c>
      <c r="B823" s="274" t="s">
        <v>1698</v>
      </c>
      <c r="C823" s="286"/>
      <c r="D823" s="286"/>
      <c r="E823" s="287"/>
      <c r="F823" s="287"/>
      <c r="G823" s="233">
        <v>0</v>
      </c>
      <c r="H823" s="302"/>
    </row>
    <row r="824" spans="1:8" ht="60">
      <c r="A824" s="283">
        <v>1</v>
      </c>
      <c r="B824" s="282" t="s">
        <v>1699</v>
      </c>
      <c r="C824" s="282" t="s">
        <v>587</v>
      </c>
      <c r="D824" s="282" t="s">
        <v>1700</v>
      </c>
      <c r="E824" s="282" t="s">
        <v>1701</v>
      </c>
      <c r="F824" s="283" t="s">
        <v>28</v>
      </c>
      <c r="G824" s="233">
        <v>500000</v>
      </c>
      <c r="H824" s="277" t="s">
        <v>728</v>
      </c>
    </row>
    <row r="825" spans="1:8" ht="60">
      <c r="A825" s="283">
        <v>2</v>
      </c>
      <c r="B825" s="282" t="s">
        <v>1702</v>
      </c>
      <c r="C825" s="282" t="s">
        <v>588</v>
      </c>
      <c r="D825" s="282" t="s">
        <v>1700</v>
      </c>
      <c r="E825" s="282" t="s">
        <v>1703</v>
      </c>
      <c r="F825" s="283" t="s">
        <v>589</v>
      </c>
      <c r="G825" s="233">
        <v>30000</v>
      </c>
      <c r="H825" s="277" t="s">
        <v>728</v>
      </c>
    </row>
    <row r="826" spans="1:8" ht="60">
      <c r="A826" s="283">
        <v>3</v>
      </c>
      <c r="B826" s="282" t="s">
        <v>1699</v>
      </c>
      <c r="C826" s="282" t="s">
        <v>1704</v>
      </c>
      <c r="D826" s="282" t="s">
        <v>1700</v>
      </c>
      <c r="E826" s="282" t="s">
        <v>1499</v>
      </c>
      <c r="F826" s="283" t="s">
        <v>28</v>
      </c>
      <c r="G826" s="233">
        <v>1000000</v>
      </c>
      <c r="H826" s="277" t="s">
        <v>728</v>
      </c>
    </row>
    <row r="827" spans="1:8" ht="60">
      <c r="A827" s="283">
        <v>4</v>
      </c>
      <c r="B827" s="282" t="s">
        <v>1705</v>
      </c>
      <c r="C827" s="282" t="s">
        <v>591</v>
      </c>
      <c r="D827" s="282" t="s">
        <v>1700</v>
      </c>
      <c r="E827" s="282" t="s">
        <v>1499</v>
      </c>
      <c r="F827" s="283" t="s">
        <v>28</v>
      </c>
      <c r="G827" s="233">
        <v>1000000</v>
      </c>
      <c r="H827" s="277" t="s">
        <v>728</v>
      </c>
    </row>
    <row r="828" spans="1:8">
      <c r="A828" s="285" t="s">
        <v>30</v>
      </c>
      <c r="B828" s="286" t="s">
        <v>1706</v>
      </c>
      <c r="C828" s="286"/>
      <c r="D828" s="286"/>
      <c r="E828" s="287"/>
      <c r="F828" s="287"/>
      <c r="G828" s="233">
        <v>0</v>
      </c>
      <c r="H828" s="277"/>
    </row>
    <row r="829" spans="1:8" ht="75">
      <c r="A829" s="283">
        <v>1</v>
      </c>
      <c r="B829" s="282" t="s">
        <v>1705</v>
      </c>
      <c r="C829" s="282" t="s">
        <v>592</v>
      </c>
      <c r="D829" s="282" t="s">
        <v>1707</v>
      </c>
      <c r="E829" s="262" t="s">
        <v>1708</v>
      </c>
      <c r="F829" s="283" t="s">
        <v>23</v>
      </c>
      <c r="G829" s="233">
        <v>7000000</v>
      </c>
      <c r="H829" s="277" t="s">
        <v>728</v>
      </c>
    </row>
    <row r="830" spans="1:8" ht="45">
      <c r="A830" s="283">
        <v>2</v>
      </c>
      <c r="B830" s="282" t="s">
        <v>1705</v>
      </c>
      <c r="C830" s="282" t="s">
        <v>1709</v>
      </c>
      <c r="D830" s="282" t="s">
        <v>1692</v>
      </c>
      <c r="E830" s="262" t="s">
        <v>1710</v>
      </c>
      <c r="F830" s="283" t="s">
        <v>28</v>
      </c>
      <c r="G830" s="233">
        <v>7000000</v>
      </c>
      <c r="H830" s="277" t="s">
        <v>728</v>
      </c>
    </row>
    <row r="831" spans="1:8" ht="90">
      <c r="A831" s="283">
        <v>3</v>
      </c>
      <c r="B831" s="282"/>
      <c r="C831" s="282" t="s">
        <v>594</v>
      </c>
      <c r="D831" s="282" t="s">
        <v>1711</v>
      </c>
      <c r="E831" s="262" t="s">
        <v>1712</v>
      </c>
      <c r="F831" s="283" t="s">
        <v>28</v>
      </c>
      <c r="G831" s="233">
        <v>35000000</v>
      </c>
      <c r="H831" s="277" t="s">
        <v>728</v>
      </c>
    </row>
    <row r="832" spans="1:8" ht="90">
      <c r="A832" s="283">
        <v>4</v>
      </c>
      <c r="B832" s="282"/>
      <c r="C832" s="282" t="s">
        <v>595</v>
      </c>
      <c r="D832" s="282"/>
      <c r="E832" s="293" t="s">
        <v>1713</v>
      </c>
      <c r="F832" s="283" t="s">
        <v>23</v>
      </c>
      <c r="G832" s="233">
        <v>22000000</v>
      </c>
      <c r="H832" s="277" t="s">
        <v>728</v>
      </c>
    </row>
    <row r="833" spans="1:8" ht="135">
      <c r="A833" s="283">
        <v>5</v>
      </c>
      <c r="B833" s="282"/>
      <c r="C833" s="282" t="s">
        <v>596</v>
      </c>
      <c r="D833" s="282" t="s">
        <v>1714</v>
      </c>
      <c r="E833" s="262" t="s">
        <v>1715</v>
      </c>
      <c r="F833" s="283" t="s">
        <v>23</v>
      </c>
      <c r="G833" s="233">
        <v>3000000</v>
      </c>
      <c r="H833" s="277" t="s">
        <v>728</v>
      </c>
    </row>
    <row r="834" spans="1:8" ht="105">
      <c r="A834" s="283">
        <v>6</v>
      </c>
      <c r="B834" s="282"/>
      <c r="C834" s="282" t="s">
        <v>597</v>
      </c>
      <c r="D834" s="282" t="s">
        <v>1716</v>
      </c>
      <c r="E834" s="262" t="s">
        <v>1717</v>
      </c>
      <c r="F834" s="283" t="s">
        <v>8</v>
      </c>
      <c r="G834" s="233">
        <v>250000</v>
      </c>
      <c r="H834" s="277" t="s">
        <v>728</v>
      </c>
    </row>
    <row r="835" spans="1:8" ht="30">
      <c r="A835" s="283">
        <v>7</v>
      </c>
      <c r="B835" s="282"/>
      <c r="C835" s="282" t="s">
        <v>1718</v>
      </c>
      <c r="D835" s="282"/>
      <c r="E835" s="262" t="s">
        <v>1499</v>
      </c>
      <c r="F835" s="283" t="s">
        <v>23</v>
      </c>
      <c r="G835" s="233">
        <v>500000</v>
      </c>
      <c r="H835" s="277" t="s">
        <v>728</v>
      </c>
    </row>
    <row r="836" spans="1:8">
      <c r="A836" s="268"/>
      <c r="B836" s="269" t="s">
        <v>1719</v>
      </c>
      <c r="C836" s="269"/>
      <c r="D836" s="269"/>
      <c r="E836" s="269"/>
      <c r="F836" s="269"/>
      <c r="G836" s="288">
        <v>0</v>
      </c>
      <c r="H836" s="277"/>
    </row>
    <row r="837" spans="1:8">
      <c r="A837" s="285" t="s">
        <v>770</v>
      </c>
      <c r="B837" s="286" t="s">
        <v>113</v>
      </c>
      <c r="C837" s="286"/>
      <c r="D837" s="286"/>
      <c r="E837" s="287"/>
      <c r="F837" s="287"/>
      <c r="G837" s="233">
        <v>0</v>
      </c>
      <c r="H837" s="277"/>
    </row>
    <row r="838" spans="1:8" ht="255">
      <c r="A838" s="285">
        <v>1</v>
      </c>
      <c r="B838" s="286" t="s">
        <v>710</v>
      </c>
      <c r="C838" s="282" t="s">
        <v>1720</v>
      </c>
      <c r="D838" s="232" t="s">
        <v>1721</v>
      </c>
      <c r="E838" s="291" t="s">
        <v>1722</v>
      </c>
      <c r="F838" s="283" t="s">
        <v>8</v>
      </c>
      <c r="G838" s="233">
        <v>80000</v>
      </c>
      <c r="H838" s="284" t="s">
        <v>723</v>
      </c>
    </row>
    <row r="839" spans="1:8" ht="225">
      <c r="A839" s="285">
        <v>2</v>
      </c>
      <c r="B839" s="286" t="s">
        <v>1723</v>
      </c>
      <c r="C839" s="282" t="s">
        <v>1724</v>
      </c>
      <c r="D839" s="232" t="s">
        <v>1725</v>
      </c>
      <c r="E839" s="291" t="s">
        <v>1726</v>
      </c>
      <c r="F839" s="283" t="s">
        <v>8</v>
      </c>
      <c r="G839" s="233">
        <v>120000</v>
      </c>
      <c r="H839" s="284" t="s">
        <v>669</v>
      </c>
    </row>
    <row r="840" spans="1:8" ht="195">
      <c r="A840" s="285">
        <v>3</v>
      </c>
      <c r="B840" s="286" t="s">
        <v>1727</v>
      </c>
      <c r="C840" s="282" t="s">
        <v>1728</v>
      </c>
      <c r="D840" s="232" t="s">
        <v>1729</v>
      </c>
      <c r="E840" s="291" t="s">
        <v>1730</v>
      </c>
      <c r="F840" s="283" t="s">
        <v>8</v>
      </c>
      <c r="G840" s="233">
        <v>80000</v>
      </c>
      <c r="H840" s="284" t="s">
        <v>723</v>
      </c>
    </row>
    <row r="841" spans="1:8" ht="28.5">
      <c r="A841" s="285" t="s">
        <v>12</v>
      </c>
      <c r="B841" s="286" t="s">
        <v>1731</v>
      </c>
      <c r="C841" s="286"/>
      <c r="D841" s="286"/>
      <c r="E841" s="287"/>
      <c r="F841" s="287"/>
      <c r="G841" s="233">
        <v>0</v>
      </c>
      <c r="H841" s="277"/>
    </row>
    <row r="842" spans="1:8" ht="30">
      <c r="A842" s="415">
        <v>1</v>
      </c>
      <c r="B842" s="416" t="s">
        <v>1727</v>
      </c>
      <c r="C842" s="282" t="s">
        <v>1732</v>
      </c>
      <c r="D842" s="417" t="s">
        <v>1733</v>
      </c>
      <c r="E842" s="293" t="s">
        <v>751</v>
      </c>
      <c r="F842" s="283" t="s">
        <v>65</v>
      </c>
      <c r="G842" s="233">
        <v>16800</v>
      </c>
      <c r="H842" s="277" t="s">
        <v>728</v>
      </c>
    </row>
    <row r="843" spans="1:8" ht="60">
      <c r="A843" s="415"/>
      <c r="B843" s="416"/>
      <c r="C843" s="282" t="s">
        <v>1734</v>
      </c>
      <c r="D843" s="417"/>
      <c r="E843" s="293" t="s">
        <v>1735</v>
      </c>
      <c r="F843" s="283" t="s">
        <v>8</v>
      </c>
      <c r="G843" s="289">
        <v>2440000</v>
      </c>
      <c r="H843" s="277" t="s">
        <v>728</v>
      </c>
    </row>
    <row r="844" spans="1:8">
      <c r="A844" s="285">
        <v>2</v>
      </c>
      <c r="B844" s="274" t="s">
        <v>1736</v>
      </c>
      <c r="C844" s="286"/>
      <c r="D844" s="286"/>
      <c r="E844" s="287"/>
      <c r="F844" s="287"/>
      <c r="G844" s="233">
        <v>0</v>
      </c>
      <c r="H844" s="277"/>
    </row>
    <row r="845" spans="1:8" ht="90">
      <c r="A845" s="425" t="s">
        <v>991</v>
      </c>
      <c r="B845" s="417" t="s">
        <v>725</v>
      </c>
      <c r="C845" s="282" t="s">
        <v>178</v>
      </c>
      <c r="D845" s="282" t="s">
        <v>1737</v>
      </c>
      <c r="E845" s="291" t="s">
        <v>1738</v>
      </c>
      <c r="F845" s="283" t="s">
        <v>65</v>
      </c>
      <c r="G845" s="233">
        <v>182000</v>
      </c>
      <c r="H845" s="277" t="s">
        <v>728</v>
      </c>
    </row>
    <row r="846" spans="1:8" ht="135">
      <c r="A846" s="425"/>
      <c r="B846" s="417"/>
      <c r="C846" s="282" t="s">
        <v>179</v>
      </c>
      <c r="D846" s="282"/>
      <c r="E846" s="291" t="s">
        <v>1739</v>
      </c>
      <c r="F846" s="283" t="s">
        <v>8</v>
      </c>
      <c r="G846" s="303">
        <v>18000000</v>
      </c>
      <c r="H846" s="277" t="s">
        <v>728</v>
      </c>
    </row>
    <row r="847" spans="1:8" ht="180">
      <c r="A847" s="425" t="s">
        <v>996</v>
      </c>
      <c r="B847" s="417" t="s">
        <v>730</v>
      </c>
      <c r="C847" s="282" t="s">
        <v>180</v>
      </c>
      <c r="D847" s="282"/>
      <c r="E847" s="262" t="s">
        <v>1740</v>
      </c>
      <c r="F847" s="283" t="s">
        <v>65</v>
      </c>
      <c r="G847" s="304">
        <v>145000</v>
      </c>
      <c r="H847" s="277" t="s">
        <v>728</v>
      </c>
    </row>
    <row r="848" spans="1:8" ht="210">
      <c r="A848" s="425"/>
      <c r="B848" s="417"/>
      <c r="C848" s="282" t="s">
        <v>54</v>
      </c>
      <c r="D848" s="282"/>
      <c r="E848" s="291" t="s">
        <v>1741</v>
      </c>
      <c r="F848" s="283" t="s">
        <v>8</v>
      </c>
      <c r="G848" s="304">
        <v>7000000</v>
      </c>
      <c r="H848" s="277"/>
    </row>
    <row r="849" spans="1:8" ht="105">
      <c r="A849" s="425" t="s">
        <v>1202</v>
      </c>
      <c r="B849" s="417" t="s">
        <v>733</v>
      </c>
      <c r="C849" s="282" t="s">
        <v>67</v>
      </c>
      <c r="D849" s="282"/>
      <c r="E849" s="262" t="s">
        <v>734</v>
      </c>
      <c r="F849" s="283" t="s">
        <v>65</v>
      </c>
      <c r="G849" s="233">
        <v>16800</v>
      </c>
      <c r="H849" s="277" t="s">
        <v>728</v>
      </c>
    </row>
    <row r="850" spans="1:8" ht="120">
      <c r="A850" s="425"/>
      <c r="B850" s="417"/>
      <c r="C850" s="282" t="s">
        <v>1742</v>
      </c>
      <c r="D850" s="282"/>
      <c r="E850" s="291" t="s">
        <v>1743</v>
      </c>
      <c r="F850" s="283" t="s">
        <v>8</v>
      </c>
      <c r="G850" s="201">
        <v>1390000</v>
      </c>
      <c r="H850" s="277"/>
    </row>
    <row r="851" spans="1:8" ht="75">
      <c r="A851" s="427" t="s">
        <v>1744</v>
      </c>
      <c r="B851" s="426" t="s">
        <v>1745</v>
      </c>
      <c r="C851" s="282" t="s">
        <v>1746</v>
      </c>
      <c r="D851" s="282"/>
      <c r="E851" s="262" t="s">
        <v>1747</v>
      </c>
      <c r="F851" s="283" t="s">
        <v>154</v>
      </c>
      <c r="G851" s="233">
        <v>200000</v>
      </c>
      <c r="H851" s="277" t="s">
        <v>728</v>
      </c>
    </row>
    <row r="852" spans="1:8" ht="105">
      <c r="A852" s="427"/>
      <c r="B852" s="426"/>
      <c r="C852" s="282" t="s">
        <v>1748</v>
      </c>
      <c r="D852" s="282"/>
      <c r="E852" s="262" t="s">
        <v>1749</v>
      </c>
      <c r="F852" s="283" t="s">
        <v>28</v>
      </c>
      <c r="G852" s="289">
        <v>300000</v>
      </c>
      <c r="H852" s="277" t="s">
        <v>728</v>
      </c>
    </row>
    <row r="853" spans="1:8" ht="120">
      <c r="A853" s="427"/>
      <c r="B853" s="426"/>
      <c r="C853" s="279" t="s">
        <v>1742</v>
      </c>
      <c r="D853" s="282" t="s">
        <v>1733</v>
      </c>
      <c r="E853" s="291" t="s">
        <v>1743</v>
      </c>
      <c r="F853" s="283" t="s">
        <v>8</v>
      </c>
      <c r="G853" s="201">
        <v>1390000</v>
      </c>
      <c r="H853" s="277"/>
    </row>
    <row r="854" spans="1:8" ht="60">
      <c r="A854" s="425" t="s">
        <v>1750</v>
      </c>
      <c r="B854" s="417" t="s">
        <v>1751</v>
      </c>
      <c r="C854" s="282" t="s">
        <v>1752</v>
      </c>
      <c r="D854" s="282"/>
      <c r="E854" s="262" t="s">
        <v>1753</v>
      </c>
      <c r="F854" s="283" t="s">
        <v>65</v>
      </c>
      <c r="G854" s="304">
        <v>145000</v>
      </c>
      <c r="H854" s="277" t="s">
        <v>728</v>
      </c>
    </row>
    <row r="855" spans="1:8" ht="135">
      <c r="A855" s="425"/>
      <c r="B855" s="417"/>
      <c r="C855" s="282" t="s">
        <v>737</v>
      </c>
      <c r="D855" s="282"/>
      <c r="E855" s="305" t="s">
        <v>1754</v>
      </c>
      <c r="F855" s="306" t="s">
        <v>8</v>
      </c>
      <c r="G855" s="201">
        <v>3967100</v>
      </c>
      <c r="H855" s="277"/>
    </row>
    <row r="856" spans="1:8" ht="75">
      <c r="A856" s="425" t="s">
        <v>1755</v>
      </c>
      <c r="B856" s="426" t="s">
        <v>744</v>
      </c>
      <c r="C856" s="282" t="s">
        <v>186</v>
      </c>
      <c r="D856" s="282" t="s">
        <v>1733</v>
      </c>
      <c r="E856" s="220" t="s">
        <v>746</v>
      </c>
      <c r="F856" s="306" t="s">
        <v>23</v>
      </c>
      <c r="G856" s="218">
        <v>4549000</v>
      </c>
      <c r="H856" s="277" t="s">
        <v>728</v>
      </c>
    </row>
    <row r="857" spans="1:8" ht="75">
      <c r="A857" s="425"/>
      <c r="B857" s="426"/>
      <c r="C857" s="282" t="s">
        <v>187</v>
      </c>
      <c r="D857" s="282"/>
      <c r="E857" s="307" t="s">
        <v>747</v>
      </c>
      <c r="F857" s="306" t="s">
        <v>23</v>
      </c>
      <c r="G857" s="218">
        <v>109000</v>
      </c>
      <c r="H857" s="277" t="s">
        <v>728</v>
      </c>
    </row>
    <row r="858" spans="1:8" ht="75">
      <c r="A858" s="283" t="s">
        <v>1756</v>
      </c>
      <c r="B858" s="282" t="s">
        <v>1757</v>
      </c>
      <c r="C858" s="282" t="s">
        <v>521</v>
      </c>
      <c r="D858" s="282"/>
      <c r="E858" s="307" t="s">
        <v>1758</v>
      </c>
      <c r="F858" s="306" t="s">
        <v>28</v>
      </c>
      <c r="G858" s="218">
        <v>500000</v>
      </c>
      <c r="H858" s="277" t="s">
        <v>728</v>
      </c>
    </row>
    <row r="859" spans="1:8" ht="60">
      <c r="A859" s="283" t="s">
        <v>1759</v>
      </c>
      <c r="B859" s="282" t="s">
        <v>748</v>
      </c>
      <c r="C859" s="282" t="s">
        <v>188</v>
      </c>
      <c r="D859" s="282"/>
      <c r="E859" s="262" t="s">
        <v>1760</v>
      </c>
      <c r="F859" s="308" t="s">
        <v>189</v>
      </c>
      <c r="G859" s="218">
        <v>1249000</v>
      </c>
      <c r="H859" s="277" t="s">
        <v>728</v>
      </c>
    </row>
    <row r="860" spans="1:8" ht="105">
      <c r="A860" s="283" t="s">
        <v>1761</v>
      </c>
      <c r="B860" s="282" t="s">
        <v>739</v>
      </c>
      <c r="C860" s="282" t="s">
        <v>184</v>
      </c>
      <c r="D860" s="282" t="s">
        <v>1762</v>
      </c>
      <c r="E860" s="220" t="s">
        <v>1763</v>
      </c>
      <c r="F860" s="283" t="s">
        <v>8</v>
      </c>
      <c r="G860" s="218">
        <v>260000</v>
      </c>
      <c r="H860" s="277"/>
    </row>
    <row r="861" spans="1:8" ht="150">
      <c r="A861" s="283"/>
      <c r="B861" s="282"/>
      <c r="C861" s="282" t="s">
        <v>185</v>
      </c>
      <c r="D861" s="282" t="s">
        <v>742</v>
      </c>
      <c r="E861" s="291" t="s">
        <v>1764</v>
      </c>
      <c r="F861" s="283" t="s">
        <v>8</v>
      </c>
      <c r="G861" s="201">
        <v>800000</v>
      </c>
      <c r="H861" s="277"/>
    </row>
    <row r="862" spans="1:8" ht="45">
      <c r="A862" s="283" t="s">
        <v>1765</v>
      </c>
      <c r="B862" s="282" t="s">
        <v>1766</v>
      </c>
      <c r="C862" s="282" t="s">
        <v>524</v>
      </c>
      <c r="D862" s="282" t="s">
        <v>745</v>
      </c>
      <c r="E862" s="307" t="s">
        <v>1767</v>
      </c>
      <c r="F862" s="306" t="s">
        <v>28</v>
      </c>
      <c r="G862" s="309">
        <v>180000</v>
      </c>
      <c r="H862" s="277" t="s">
        <v>728</v>
      </c>
    </row>
    <row r="863" spans="1:8" ht="45">
      <c r="A863" s="425" t="s">
        <v>1768</v>
      </c>
      <c r="B863" s="417" t="s">
        <v>1769</v>
      </c>
      <c r="C863" s="282" t="s">
        <v>1770</v>
      </c>
      <c r="D863" s="282"/>
      <c r="E863" s="307" t="s">
        <v>1771</v>
      </c>
      <c r="F863" s="306" t="s">
        <v>65</v>
      </c>
      <c r="G863" s="218">
        <v>15000</v>
      </c>
      <c r="H863" s="277" t="s">
        <v>728</v>
      </c>
    </row>
    <row r="864" spans="1:8" ht="45">
      <c r="A864" s="425"/>
      <c r="B864" s="417"/>
      <c r="C864" s="282" t="s">
        <v>1748</v>
      </c>
      <c r="D864" s="282"/>
      <c r="E864" s="310" t="s">
        <v>1772</v>
      </c>
      <c r="F864" s="306" t="s">
        <v>28</v>
      </c>
      <c r="G864" s="309">
        <v>145000</v>
      </c>
      <c r="H864" s="277" t="s">
        <v>728</v>
      </c>
    </row>
    <row r="865" spans="1:8" ht="360">
      <c r="A865" s="425"/>
      <c r="B865" s="417"/>
      <c r="C865" s="282" t="s">
        <v>1773</v>
      </c>
      <c r="D865" s="282"/>
      <c r="E865" s="310" t="s">
        <v>1774</v>
      </c>
      <c r="F865" s="306" t="s">
        <v>8</v>
      </c>
      <c r="G865" s="218">
        <v>8080000</v>
      </c>
      <c r="H865" s="277" t="s">
        <v>728</v>
      </c>
    </row>
    <row r="866" spans="1:8" ht="90">
      <c r="A866" s="425" t="s">
        <v>1775</v>
      </c>
      <c r="B866" s="282" t="s">
        <v>1776</v>
      </c>
      <c r="C866" s="282" t="s">
        <v>191</v>
      </c>
      <c r="D866" s="282" t="s">
        <v>745</v>
      </c>
      <c r="E866" s="262" t="s">
        <v>1777</v>
      </c>
      <c r="F866" s="283"/>
      <c r="G866" s="233">
        <v>322100</v>
      </c>
      <c r="H866" s="277" t="s">
        <v>728</v>
      </c>
    </row>
    <row r="867" spans="1:8" ht="90">
      <c r="A867" s="425"/>
      <c r="B867" s="282"/>
      <c r="C867" s="282" t="s">
        <v>1778</v>
      </c>
      <c r="D867" s="282"/>
      <c r="E867" s="282"/>
      <c r="F867" s="283"/>
      <c r="G867" s="233">
        <v>0</v>
      </c>
      <c r="H867" s="277"/>
    </row>
    <row r="868" spans="1:8" ht="90">
      <c r="A868" s="283" t="s">
        <v>1779</v>
      </c>
      <c r="B868" s="282" t="s">
        <v>1780</v>
      </c>
      <c r="C868" s="282" t="s">
        <v>1778</v>
      </c>
      <c r="D868" s="282"/>
      <c r="E868" s="282"/>
      <c r="F868" s="283"/>
      <c r="G868" s="233">
        <v>0</v>
      </c>
      <c r="H868" s="277"/>
    </row>
    <row r="869" spans="1:8">
      <c r="A869" s="311" t="s">
        <v>19</v>
      </c>
      <c r="B869" s="312" t="s">
        <v>190</v>
      </c>
      <c r="C869" s="312"/>
      <c r="D869" s="312"/>
      <c r="E869" s="313"/>
      <c r="F869" s="313"/>
      <c r="G869" s="233">
        <v>0</v>
      </c>
      <c r="H869" s="277"/>
    </row>
    <row r="870" spans="1:8" ht="120">
      <c r="A870" s="308">
        <v>1</v>
      </c>
      <c r="B870" s="314"/>
      <c r="C870" s="282" t="s">
        <v>59</v>
      </c>
      <c r="D870" s="282" t="s">
        <v>752</v>
      </c>
      <c r="E870" s="282" t="s">
        <v>1781</v>
      </c>
      <c r="F870" s="283" t="s">
        <v>28</v>
      </c>
      <c r="G870" s="233">
        <v>320600</v>
      </c>
      <c r="H870" s="283" t="s">
        <v>728</v>
      </c>
    </row>
    <row r="871" spans="1:8" ht="90">
      <c r="A871" s="308">
        <v>2</v>
      </c>
      <c r="B871" s="314"/>
      <c r="C871" s="282" t="s">
        <v>60</v>
      </c>
      <c r="D871" s="282" t="s">
        <v>754</v>
      </c>
      <c r="E871" s="262" t="s">
        <v>755</v>
      </c>
      <c r="F871" s="283" t="s">
        <v>28</v>
      </c>
      <c r="G871" s="233">
        <v>5400</v>
      </c>
      <c r="H871" s="283" t="s">
        <v>728</v>
      </c>
    </row>
    <row r="872" spans="1:8" ht="120">
      <c r="A872" s="308">
        <v>3</v>
      </c>
      <c r="B872" s="314"/>
      <c r="C872" s="282" t="s">
        <v>61</v>
      </c>
      <c r="D872" s="282" t="s">
        <v>756</v>
      </c>
      <c r="E872" s="262" t="s">
        <v>757</v>
      </c>
      <c r="F872" s="283" t="s">
        <v>28</v>
      </c>
      <c r="G872" s="233">
        <v>89600</v>
      </c>
      <c r="H872" s="283" t="s">
        <v>728</v>
      </c>
    </row>
    <row r="873" spans="1:8" ht="90">
      <c r="A873" s="308">
        <v>4</v>
      </c>
      <c r="B873" s="314"/>
      <c r="C873" s="282" t="s">
        <v>191</v>
      </c>
      <c r="D873" s="282" t="s">
        <v>758</v>
      </c>
      <c r="E873" s="282" t="s">
        <v>1777</v>
      </c>
      <c r="F873" s="283" t="s">
        <v>192</v>
      </c>
      <c r="G873" s="233">
        <v>322100</v>
      </c>
      <c r="H873" s="283" t="s">
        <v>728</v>
      </c>
    </row>
    <row r="874" spans="1:8" ht="75">
      <c r="A874" s="308">
        <v>5</v>
      </c>
      <c r="B874" s="314"/>
      <c r="C874" s="282" t="s">
        <v>193</v>
      </c>
      <c r="D874" s="282" t="s">
        <v>1782</v>
      </c>
      <c r="E874" s="282" t="s">
        <v>1783</v>
      </c>
      <c r="F874" s="283" t="s">
        <v>28</v>
      </c>
      <c r="G874" s="218">
        <v>19000</v>
      </c>
      <c r="H874" s="283" t="s">
        <v>728</v>
      </c>
    </row>
    <row r="875" spans="1:8" ht="75">
      <c r="A875" s="308">
        <v>6</v>
      </c>
      <c r="B875" s="314"/>
      <c r="C875" s="282" t="s">
        <v>194</v>
      </c>
      <c r="D875" s="282" t="s">
        <v>765</v>
      </c>
      <c r="E875" s="282" t="s">
        <v>1784</v>
      </c>
      <c r="F875" s="283" t="s">
        <v>8</v>
      </c>
      <c r="G875" s="218">
        <v>25000</v>
      </c>
      <c r="H875" s="283" t="s">
        <v>728</v>
      </c>
    </row>
    <row r="876" spans="1:8" ht="225">
      <c r="A876" s="308">
        <v>7</v>
      </c>
      <c r="B876" s="314"/>
      <c r="C876" s="314" t="s">
        <v>195</v>
      </c>
      <c r="D876" s="282" t="s">
        <v>767</v>
      </c>
      <c r="E876" s="315" t="s">
        <v>768</v>
      </c>
      <c r="F876" s="316" t="s">
        <v>8</v>
      </c>
      <c r="G876" s="317">
        <v>720000</v>
      </c>
      <c r="H876" s="277" t="s">
        <v>728</v>
      </c>
    </row>
    <row r="877" spans="1:8" ht="45">
      <c r="A877" s="308">
        <v>8</v>
      </c>
      <c r="B877" s="314"/>
      <c r="C877" s="282" t="s">
        <v>1785</v>
      </c>
      <c r="D877" s="282"/>
      <c r="E877" s="262" t="s">
        <v>762</v>
      </c>
      <c r="F877" s="283" t="s">
        <v>28</v>
      </c>
      <c r="G877" s="201">
        <v>19000</v>
      </c>
      <c r="H877" s="283" t="s">
        <v>728</v>
      </c>
    </row>
    <row r="878" spans="1:8" ht="60">
      <c r="A878" s="308">
        <v>9</v>
      </c>
      <c r="B878" s="314"/>
      <c r="C878" s="282" t="s">
        <v>55</v>
      </c>
      <c r="D878" s="282" t="s">
        <v>1786</v>
      </c>
      <c r="E878" s="262" t="s">
        <v>761</v>
      </c>
      <c r="F878" s="283" t="s">
        <v>28</v>
      </c>
      <c r="G878" s="233">
        <v>38200</v>
      </c>
      <c r="H878" s="283" t="s">
        <v>728</v>
      </c>
    </row>
    <row r="879" spans="1:8" ht="30">
      <c r="A879" s="308">
        <v>10</v>
      </c>
      <c r="B879" s="314"/>
      <c r="C879" s="282" t="s">
        <v>530</v>
      </c>
      <c r="D879" s="282"/>
      <c r="E879" s="293" t="s">
        <v>1787</v>
      </c>
      <c r="F879" s="283" t="s">
        <v>65</v>
      </c>
      <c r="G879" s="289">
        <v>358000</v>
      </c>
      <c r="H879" s="283" t="s">
        <v>728</v>
      </c>
    </row>
    <row r="880" spans="1:8" ht="60">
      <c r="A880" s="308">
        <v>11</v>
      </c>
      <c r="B880" s="314"/>
      <c r="C880" s="282" t="s">
        <v>188</v>
      </c>
      <c r="D880" s="282" t="s">
        <v>749</v>
      </c>
      <c r="E880" s="282" t="s">
        <v>1788</v>
      </c>
      <c r="F880" s="283" t="s">
        <v>189</v>
      </c>
      <c r="G880" s="218">
        <v>1249000</v>
      </c>
      <c r="H880" s="283" t="s">
        <v>728</v>
      </c>
    </row>
    <row r="881" spans="1:8">
      <c r="A881" s="318"/>
      <c r="B881" s="269" t="s">
        <v>1789</v>
      </c>
      <c r="C881" s="269"/>
      <c r="D881" s="269"/>
      <c r="E881" s="269"/>
      <c r="F881" s="269"/>
      <c r="G881" s="288">
        <v>0</v>
      </c>
      <c r="H881" s="283"/>
    </row>
    <row r="882" spans="1:8">
      <c r="A882" s="274" t="s">
        <v>1790</v>
      </c>
      <c r="B882" s="286"/>
      <c r="C882" s="286"/>
      <c r="D882" s="286"/>
      <c r="E882" s="286"/>
      <c r="F882" s="286"/>
      <c r="G882" s="233">
        <v>0</v>
      </c>
      <c r="H882" s="283"/>
    </row>
    <row r="883" spans="1:8">
      <c r="A883" s="285" t="s">
        <v>5</v>
      </c>
      <c r="B883" s="286" t="s">
        <v>534</v>
      </c>
      <c r="C883" s="286"/>
      <c r="D883" s="286"/>
      <c r="E883" s="287"/>
      <c r="F883" s="287"/>
      <c r="G883" s="233">
        <v>0</v>
      </c>
      <c r="H883" s="283"/>
    </row>
    <row r="884" spans="1:8" ht="75">
      <c r="A884" s="283">
        <v>1</v>
      </c>
      <c r="B884" s="282"/>
      <c r="C884" s="282" t="s">
        <v>20</v>
      </c>
      <c r="D884" s="282" t="s">
        <v>797</v>
      </c>
      <c r="E884" s="307" t="s">
        <v>798</v>
      </c>
      <c r="F884" s="306" t="s">
        <v>21</v>
      </c>
      <c r="G884" s="218">
        <v>13100</v>
      </c>
      <c r="H884" s="283"/>
    </row>
    <row r="885" spans="1:8" ht="90">
      <c r="A885" s="283">
        <v>2</v>
      </c>
      <c r="B885" s="282"/>
      <c r="C885" s="282" t="s">
        <v>24</v>
      </c>
      <c r="D885" s="282" t="s">
        <v>797</v>
      </c>
      <c r="E885" s="307" t="s">
        <v>1791</v>
      </c>
      <c r="F885" s="306" t="s">
        <v>8</v>
      </c>
      <c r="G885" s="218">
        <v>90000</v>
      </c>
      <c r="H885" s="283"/>
    </row>
    <row r="886" spans="1:8" ht="135">
      <c r="A886" s="283">
        <v>3</v>
      </c>
      <c r="B886" s="282"/>
      <c r="C886" s="282" t="s">
        <v>1792</v>
      </c>
      <c r="D886" s="282" t="s">
        <v>797</v>
      </c>
      <c r="E886" s="262" t="s">
        <v>1793</v>
      </c>
      <c r="F886" s="283" t="s">
        <v>8</v>
      </c>
      <c r="G886" s="233">
        <v>105000</v>
      </c>
      <c r="H886" s="283"/>
    </row>
    <row r="887" spans="1:8" ht="75">
      <c r="A887" s="283">
        <v>4</v>
      </c>
      <c r="B887" s="282"/>
      <c r="C887" s="282" t="s">
        <v>1794</v>
      </c>
      <c r="D887" s="282" t="s">
        <v>797</v>
      </c>
      <c r="E887" s="262" t="s">
        <v>1795</v>
      </c>
      <c r="F887" s="283" t="s">
        <v>23</v>
      </c>
      <c r="G887" s="233">
        <v>390000</v>
      </c>
      <c r="H887" s="283"/>
    </row>
    <row r="888" spans="1:8">
      <c r="A888" s="285" t="s">
        <v>12</v>
      </c>
      <c r="B888" s="286" t="s">
        <v>537</v>
      </c>
      <c r="C888" s="286"/>
      <c r="D888" s="286"/>
      <c r="E888" s="287"/>
      <c r="F888" s="287"/>
      <c r="G888" s="233">
        <v>0</v>
      </c>
      <c r="H888" s="283"/>
    </row>
    <row r="889" spans="1:8" ht="105">
      <c r="A889" s="283">
        <v>1</v>
      </c>
      <c r="B889" s="282"/>
      <c r="C889" s="282" t="s">
        <v>1796</v>
      </c>
      <c r="D889" s="282" t="s">
        <v>1797</v>
      </c>
      <c r="E889" s="293" t="s">
        <v>1798</v>
      </c>
      <c r="F889" s="283" t="s">
        <v>8</v>
      </c>
      <c r="G889" s="233">
        <v>14080000</v>
      </c>
      <c r="H889" s="283" t="s">
        <v>728</v>
      </c>
    </row>
    <row r="890" spans="1:8" ht="135">
      <c r="A890" s="283">
        <v>2</v>
      </c>
      <c r="B890" s="282"/>
      <c r="C890" s="282" t="s">
        <v>539</v>
      </c>
      <c r="D890" s="282" t="s">
        <v>797</v>
      </c>
      <c r="E890" s="262" t="s">
        <v>1799</v>
      </c>
      <c r="F890" s="283" t="s">
        <v>23</v>
      </c>
      <c r="G890" s="233">
        <v>855000</v>
      </c>
      <c r="H890" s="283" t="s">
        <v>728</v>
      </c>
    </row>
    <row r="891" spans="1:8" ht="75">
      <c r="A891" s="283">
        <v>3</v>
      </c>
      <c r="B891" s="282"/>
      <c r="C891" s="282" t="s">
        <v>1800</v>
      </c>
      <c r="D891" s="282" t="s">
        <v>797</v>
      </c>
      <c r="E891" s="262" t="s">
        <v>1801</v>
      </c>
      <c r="F891" s="283" t="s">
        <v>23</v>
      </c>
      <c r="G891" s="233">
        <v>90000</v>
      </c>
      <c r="H891" s="283" t="s">
        <v>728</v>
      </c>
    </row>
    <row r="892" spans="1:8">
      <c r="A892" s="274" t="s">
        <v>1802</v>
      </c>
      <c r="B892" s="286"/>
      <c r="C892" s="286"/>
      <c r="D892" s="286"/>
      <c r="E892" s="286"/>
      <c r="F892" s="286"/>
      <c r="G892" s="233">
        <v>0</v>
      </c>
      <c r="H892" s="283"/>
    </row>
    <row r="893" spans="1:8">
      <c r="A893" s="285" t="s">
        <v>5</v>
      </c>
      <c r="B893" s="286" t="s">
        <v>113</v>
      </c>
      <c r="C893" s="286"/>
      <c r="D893" s="286"/>
      <c r="E893" s="287"/>
      <c r="F893" s="287"/>
      <c r="G893" s="233">
        <v>0</v>
      </c>
      <c r="H893" s="283"/>
    </row>
    <row r="894" spans="1:8" ht="270">
      <c r="A894" s="283">
        <v>1</v>
      </c>
      <c r="B894" s="282" t="s">
        <v>1803</v>
      </c>
      <c r="C894" s="282" t="s">
        <v>1804</v>
      </c>
      <c r="D894" s="282" t="s">
        <v>1805</v>
      </c>
      <c r="E894" s="291" t="s">
        <v>1806</v>
      </c>
      <c r="F894" s="283" t="s">
        <v>1807</v>
      </c>
      <c r="G894" s="233">
        <v>25000</v>
      </c>
      <c r="H894" s="284" t="s">
        <v>1808</v>
      </c>
    </row>
    <row r="895" spans="1:8" ht="409.5">
      <c r="A895" s="283">
        <v>2</v>
      </c>
      <c r="B895" s="282" t="s">
        <v>1809</v>
      </c>
      <c r="C895" s="282" t="s">
        <v>1810</v>
      </c>
      <c r="D895" s="282" t="s">
        <v>1811</v>
      </c>
      <c r="E895" s="291" t="s">
        <v>1812</v>
      </c>
      <c r="F895" s="283" t="s">
        <v>8</v>
      </c>
      <c r="G895" s="233">
        <v>79000</v>
      </c>
      <c r="H895" s="284" t="s">
        <v>911</v>
      </c>
    </row>
    <row r="896" spans="1:8" ht="409.5">
      <c r="A896" s="283">
        <v>3</v>
      </c>
      <c r="B896" s="282" t="s">
        <v>1813</v>
      </c>
      <c r="C896" s="282" t="s">
        <v>1814</v>
      </c>
      <c r="D896" s="282" t="s">
        <v>1815</v>
      </c>
      <c r="E896" s="232" t="s">
        <v>1816</v>
      </c>
      <c r="F896" s="283" t="s">
        <v>8</v>
      </c>
      <c r="G896" s="233">
        <v>91000</v>
      </c>
      <c r="H896" s="284" t="s">
        <v>917</v>
      </c>
    </row>
    <row r="897" spans="1:8">
      <c r="A897" s="285" t="s">
        <v>12</v>
      </c>
      <c r="B897" s="286" t="s">
        <v>1817</v>
      </c>
      <c r="C897" s="286"/>
      <c r="D897" s="286"/>
      <c r="E897" s="287"/>
      <c r="F897" s="287"/>
      <c r="G897" s="233">
        <v>0</v>
      </c>
      <c r="H897" s="283"/>
    </row>
    <row r="898" spans="1:8" ht="135">
      <c r="A898" s="283">
        <v>1</v>
      </c>
      <c r="B898" s="282" t="s">
        <v>1803</v>
      </c>
      <c r="C898" s="282" t="s">
        <v>546</v>
      </c>
      <c r="D898" s="282" t="s">
        <v>1818</v>
      </c>
      <c r="E898" s="282" t="s">
        <v>1819</v>
      </c>
      <c r="F898" s="283" t="s">
        <v>8</v>
      </c>
      <c r="G898" s="233">
        <v>25000000</v>
      </c>
      <c r="H898" s="283" t="s">
        <v>728</v>
      </c>
    </row>
    <row r="899" spans="1:8" ht="165">
      <c r="A899" s="283">
        <v>2</v>
      </c>
      <c r="B899" s="282"/>
      <c r="C899" s="282" t="s">
        <v>1820</v>
      </c>
      <c r="D899" s="282" t="s">
        <v>1821</v>
      </c>
      <c r="E899" s="282" t="s">
        <v>1822</v>
      </c>
      <c r="F899" s="283" t="s">
        <v>8</v>
      </c>
      <c r="G899" s="233">
        <v>35000000</v>
      </c>
      <c r="H899" s="283" t="s">
        <v>728</v>
      </c>
    </row>
    <row r="900" spans="1:8" ht="75">
      <c r="A900" s="283">
        <v>3</v>
      </c>
      <c r="B900" s="282"/>
      <c r="C900" s="282" t="s">
        <v>548</v>
      </c>
      <c r="D900" s="282" t="s">
        <v>1823</v>
      </c>
      <c r="E900" s="282" t="s">
        <v>1824</v>
      </c>
      <c r="F900" s="283" t="s">
        <v>8</v>
      </c>
      <c r="G900" s="218">
        <v>1700000</v>
      </c>
      <c r="H900" s="283" t="s">
        <v>728</v>
      </c>
    </row>
    <row r="901" spans="1:8" ht="105">
      <c r="A901" s="283">
        <v>4</v>
      </c>
      <c r="B901" s="282"/>
      <c r="C901" s="282" t="s">
        <v>549</v>
      </c>
      <c r="D901" s="282" t="s">
        <v>1825</v>
      </c>
      <c r="E901" s="232" t="s">
        <v>1826</v>
      </c>
      <c r="F901" s="283" t="s">
        <v>23</v>
      </c>
      <c r="G901" s="233">
        <v>4000000</v>
      </c>
      <c r="H901" s="283" t="s">
        <v>728</v>
      </c>
    </row>
    <row r="902" spans="1:8" ht="210">
      <c r="A902" s="283">
        <v>5</v>
      </c>
      <c r="B902" s="282"/>
      <c r="C902" s="282" t="s">
        <v>550</v>
      </c>
      <c r="D902" s="282" t="s">
        <v>1827</v>
      </c>
      <c r="E902" s="319" t="s">
        <v>1828</v>
      </c>
      <c r="F902" s="283" t="s">
        <v>8</v>
      </c>
      <c r="G902" s="233">
        <v>1900000</v>
      </c>
      <c r="H902" s="283"/>
    </row>
    <row r="903" spans="1:8" ht="210">
      <c r="A903" s="283">
        <v>6</v>
      </c>
      <c r="B903" s="282"/>
      <c r="C903" s="282" t="s">
        <v>551</v>
      </c>
      <c r="D903" s="282" t="s">
        <v>1829</v>
      </c>
      <c r="E903" s="232" t="s">
        <v>1830</v>
      </c>
      <c r="F903" s="283" t="s">
        <v>8</v>
      </c>
      <c r="G903" s="233">
        <v>3400000</v>
      </c>
      <c r="H903" s="283"/>
    </row>
    <row r="904" spans="1:8" ht="360">
      <c r="A904" s="283">
        <v>7</v>
      </c>
      <c r="B904" s="282"/>
      <c r="C904" s="282" t="s">
        <v>552</v>
      </c>
      <c r="D904" s="282" t="s">
        <v>1831</v>
      </c>
      <c r="E904" s="262" t="s">
        <v>1832</v>
      </c>
      <c r="F904" s="283" t="s">
        <v>8</v>
      </c>
      <c r="G904" s="233">
        <v>650000</v>
      </c>
      <c r="H904" s="283"/>
    </row>
    <row r="905" spans="1:8" ht="165">
      <c r="A905" s="283">
        <v>8</v>
      </c>
      <c r="B905" s="282"/>
      <c r="C905" s="282" t="s">
        <v>33</v>
      </c>
      <c r="D905" s="282" t="s">
        <v>813</v>
      </c>
      <c r="E905" s="291" t="s">
        <v>814</v>
      </c>
      <c r="F905" s="283" t="s">
        <v>23</v>
      </c>
      <c r="G905" s="233">
        <v>219000</v>
      </c>
      <c r="H905" s="283"/>
    </row>
    <row r="906" spans="1:8" ht="75">
      <c r="A906" s="283">
        <v>9</v>
      </c>
      <c r="B906" s="282"/>
      <c r="C906" s="282" t="s">
        <v>553</v>
      </c>
      <c r="D906" s="282" t="s">
        <v>1833</v>
      </c>
      <c r="E906" s="293" t="s">
        <v>1834</v>
      </c>
      <c r="F906" s="283" t="s">
        <v>23</v>
      </c>
      <c r="G906" s="233">
        <v>159000</v>
      </c>
      <c r="H906" s="283"/>
    </row>
    <row r="907" spans="1:8">
      <c r="A907" s="285" t="s">
        <v>19</v>
      </c>
      <c r="B907" s="274" t="s">
        <v>1835</v>
      </c>
      <c r="C907" s="286"/>
      <c r="D907" s="286"/>
      <c r="E907" s="287"/>
      <c r="F907" s="287"/>
      <c r="G907" s="233">
        <v>0</v>
      </c>
      <c r="H907" s="283"/>
    </row>
    <row r="908" spans="1:8" ht="60">
      <c r="A908" s="283">
        <v>1</v>
      </c>
      <c r="B908" s="282" t="s">
        <v>1803</v>
      </c>
      <c r="C908" s="282" t="s">
        <v>146</v>
      </c>
      <c r="D908" s="282" t="s">
        <v>1836</v>
      </c>
      <c r="E908" s="282" t="s">
        <v>1837</v>
      </c>
      <c r="F908" s="283" t="s">
        <v>8</v>
      </c>
      <c r="G908" s="201">
        <v>100000</v>
      </c>
      <c r="H908" s="283" t="s">
        <v>728</v>
      </c>
    </row>
    <row r="909" spans="1:8" ht="90">
      <c r="A909" s="283">
        <v>2</v>
      </c>
      <c r="B909" s="282"/>
      <c r="C909" s="282" t="s">
        <v>555</v>
      </c>
      <c r="D909" s="282" t="s">
        <v>1838</v>
      </c>
      <c r="E909" s="232" t="s">
        <v>1839</v>
      </c>
      <c r="F909" s="283" t="s">
        <v>23</v>
      </c>
      <c r="G909" s="201">
        <v>85000</v>
      </c>
      <c r="H909" s="283"/>
    </row>
    <row r="910" spans="1:8" ht="120">
      <c r="A910" s="283">
        <v>3</v>
      </c>
      <c r="B910" s="282"/>
      <c r="C910" s="282" t="s">
        <v>556</v>
      </c>
      <c r="D910" s="282" t="s">
        <v>1840</v>
      </c>
      <c r="E910" s="232" t="s">
        <v>823</v>
      </c>
      <c r="F910" s="283" t="s">
        <v>23</v>
      </c>
      <c r="G910" s="233">
        <v>82000</v>
      </c>
      <c r="H910" s="283" t="s">
        <v>728</v>
      </c>
    </row>
    <row r="911" spans="1:8" ht="195">
      <c r="A911" s="283">
        <v>4</v>
      </c>
      <c r="B911" s="282"/>
      <c r="C911" s="282" t="s">
        <v>1841</v>
      </c>
      <c r="D911" s="282" t="s">
        <v>1842</v>
      </c>
      <c r="E911" s="232" t="s">
        <v>1843</v>
      </c>
      <c r="F911" s="283" t="s">
        <v>154</v>
      </c>
      <c r="G911" s="295">
        <v>745000</v>
      </c>
      <c r="H911" s="283" t="s">
        <v>728</v>
      </c>
    </row>
    <row r="912" spans="1:8" ht="75">
      <c r="A912" s="283">
        <v>5</v>
      </c>
      <c r="B912" s="282"/>
      <c r="C912" s="282" t="s">
        <v>558</v>
      </c>
      <c r="D912" s="282" t="s">
        <v>1844</v>
      </c>
      <c r="E912" s="282" t="s">
        <v>1845</v>
      </c>
      <c r="F912" s="283" t="s">
        <v>23</v>
      </c>
      <c r="G912" s="233">
        <v>180000</v>
      </c>
      <c r="H912" s="283" t="s">
        <v>728</v>
      </c>
    </row>
    <row r="913" spans="1:8" ht="150">
      <c r="A913" s="283">
        <v>6</v>
      </c>
      <c r="B913" s="282"/>
      <c r="C913" s="282" t="s">
        <v>559</v>
      </c>
      <c r="D913" s="282" t="s">
        <v>1846</v>
      </c>
      <c r="E913" s="232" t="s">
        <v>1847</v>
      </c>
      <c r="F913" s="283" t="s">
        <v>154</v>
      </c>
      <c r="G913" s="233">
        <v>80000</v>
      </c>
      <c r="H913" s="283" t="s">
        <v>728</v>
      </c>
    </row>
    <row r="914" spans="1:8">
      <c r="A914" s="318"/>
      <c r="B914" s="269" t="s">
        <v>1848</v>
      </c>
      <c r="C914" s="269"/>
      <c r="D914" s="269"/>
      <c r="E914" s="269"/>
      <c r="F914" s="269"/>
      <c r="G914" s="288">
        <v>0</v>
      </c>
      <c r="H914" s="283"/>
    </row>
    <row r="915" spans="1:8" ht="312.75" customHeight="1">
      <c r="A915" s="283">
        <v>1</v>
      </c>
      <c r="B915" s="282" t="s">
        <v>1849</v>
      </c>
      <c r="C915" s="282" t="s">
        <v>1850</v>
      </c>
      <c r="D915" s="282" t="s">
        <v>1851</v>
      </c>
      <c r="E915" s="262" t="s">
        <v>1852</v>
      </c>
      <c r="F915" s="283" t="s">
        <v>8</v>
      </c>
      <c r="G915" s="233">
        <v>110000</v>
      </c>
      <c r="H915" s="284" t="s">
        <v>1853</v>
      </c>
    </row>
    <row r="916" spans="1:8" ht="360">
      <c r="A916" s="283">
        <v>2</v>
      </c>
      <c r="B916" s="282" t="s">
        <v>1854</v>
      </c>
      <c r="C916" s="282" t="s">
        <v>1855</v>
      </c>
      <c r="D916" s="282" t="s">
        <v>1856</v>
      </c>
      <c r="E916" s="262" t="s">
        <v>1857</v>
      </c>
      <c r="F916" s="283" t="s">
        <v>8</v>
      </c>
      <c r="G916" s="233">
        <v>150000</v>
      </c>
      <c r="H916" s="283" t="s">
        <v>700</v>
      </c>
    </row>
    <row r="917" spans="1:8">
      <c r="A917" s="285">
        <v>3</v>
      </c>
      <c r="B917" s="282" t="s">
        <v>1858</v>
      </c>
      <c r="C917" s="282"/>
      <c r="D917" s="282"/>
      <c r="E917" s="262"/>
      <c r="F917" s="262"/>
      <c r="G917" s="233">
        <v>0</v>
      </c>
      <c r="H917" s="283"/>
    </row>
    <row r="918" spans="1:8" ht="207" customHeight="1">
      <c r="A918" s="283" t="s">
        <v>1111</v>
      </c>
      <c r="B918" s="282"/>
      <c r="C918" s="282" t="s">
        <v>1859</v>
      </c>
      <c r="D918" s="282" t="s">
        <v>1860</v>
      </c>
      <c r="E918" s="413" t="s">
        <v>1861</v>
      </c>
      <c r="F918" s="283" t="s">
        <v>8</v>
      </c>
      <c r="G918" s="233">
        <v>140000</v>
      </c>
      <c r="H918" s="284" t="s">
        <v>1862</v>
      </c>
    </row>
    <row r="919" spans="1:8" ht="237" customHeight="1">
      <c r="A919" s="283"/>
      <c r="B919" s="282"/>
      <c r="C919" s="282"/>
      <c r="D919" s="282"/>
      <c r="E919" s="414"/>
      <c r="F919" s="283"/>
      <c r="G919" s="233"/>
      <c r="H919" s="284"/>
    </row>
    <row r="920" spans="1:8" ht="90">
      <c r="A920" s="283" t="s">
        <v>1180</v>
      </c>
      <c r="B920" s="282"/>
      <c r="C920" s="282" t="s">
        <v>1863</v>
      </c>
      <c r="D920" s="282" t="s">
        <v>1864</v>
      </c>
      <c r="E920" s="282" t="s">
        <v>1865</v>
      </c>
      <c r="F920" s="283" t="s">
        <v>8</v>
      </c>
      <c r="G920" s="295">
        <v>719000</v>
      </c>
      <c r="H920" s="283" t="s">
        <v>728</v>
      </c>
    </row>
    <row r="921" spans="1:8" ht="75">
      <c r="A921" s="283"/>
      <c r="B921" s="282"/>
      <c r="C921" s="282"/>
      <c r="D921" s="282"/>
      <c r="E921" s="232" t="s">
        <v>1866</v>
      </c>
      <c r="F921" s="283" t="s">
        <v>8</v>
      </c>
      <c r="G921" s="295">
        <v>400000</v>
      </c>
      <c r="H921" s="283" t="s">
        <v>728</v>
      </c>
    </row>
    <row r="922" spans="1:8" ht="75">
      <c r="A922" s="283"/>
      <c r="B922" s="282"/>
      <c r="C922" s="282"/>
      <c r="D922" s="282"/>
      <c r="E922" s="232" t="s">
        <v>1867</v>
      </c>
      <c r="F922" s="283" t="s">
        <v>8</v>
      </c>
      <c r="G922" s="295">
        <v>515000</v>
      </c>
      <c r="H922" s="283" t="s">
        <v>728</v>
      </c>
    </row>
    <row r="923" spans="1:8">
      <c r="A923" s="318"/>
      <c r="B923" s="269" t="s">
        <v>1868</v>
      </c>
      <c r="C923" s="269"/>
      <c r="D923" s="269"/>
      <c r="E923" s="269"/>
      <c r="F923" s="269"/>
      <c r="G923" s="288">
        <v>0</v>
      </c>
      <c r="H923" s="283"/>
    </row>
    <row r="924" spans="1:8" ht="90">
      <c r="A924" s="283">
        <v>1</v>
      </c>
      <c r="B924" s="282"/>
      <c r="C924" s="282" t="s">
        <v>207</v>
      </c>
      <c r="D924" s="282"/>
      <c r="E924" s="282" t="s">
        <v>945</v>
      </c>
      <c r="F924" s="283" t="s">
        <v>8</v>
      </c>
      <c r="G924" s="233">
        <v>0</v>
      </c>
      <c r="H924" s="283"/>
    </row>
    <row r="925" spans="1:8" ht="90">
      <c r="A925" s="283" t="s">
        <v>962</v>
      </c>
      <c r="B925" s="282"/>
      <c r="C925" s="282" t="s">
        <v>1869</v>
      </c>
      <c r="D925" s="282"/>
      <c r="E925" s="282" t="s">
        <v>1870</v>
      </c>
      <c r="F925" s="283" t="s">
        <v>8</v>
      </c>
      <c r="G925" s="233">
        <v>35000000</v>
      </c>
      <c r="H925" s="283" t="s">
        <v>728</v>
      </c>
    </row>
    <row r="926" spans="1:8" ht="409.5">
      <c r="A926" s="283" t="s">
        <v>970</v>
      </c>
      <c r="B926" s="282"/>
      <c r="C926" s="282" t="s">
        <v>137</v>
      </c>
      <c r="D926" s="282"/>
      <c r="E926" s="320" t="s">
        <v>1871</v>
      </c>
      <c r="F926" s="283" t="s">
        <v>28</v>
      </c>
      <c r="G926" s="233">
        <v>26000000</v>
      </c>
      <c r="H926" s="283" t="s">
        <v>728</v>
      </c>
    </row>
    <row r="927" spans="1:8" ht="165">
      <c r="A927" s="283" t="s">
        <v>975</v>
      </c>
      <c r="B927" s="282"/>
      <c r="C927" s="282" t="s">
        <v>563</v>
      </c>
      <c r="D927" s="282"/>
      <c r="E927" s="282" t="s">
        <v>1872</v>
      </c>
      <c r="F927" s="283" t="s">
        <v>28</v>
      </c>
      <c r="G927" s="233">
        <v>35000000</v>
      </c>
      <c r="H927" s="283" t="s">
        <v>728</v>
      </c>
    </row>
    <row r="928" spans="1:8" ht="45">
      <c r="A928" s="283" t="s">
        <v>980</v>
      </c>
      <c r="B928" s="282"/>
      <c r="C928" s="282" t="s">
        <v>1873</v>
      </c>
      <c r="D928" s="282"/>
      <c r="E928" s="282" t="s">
        <v>947</v>
      </c>
      <c r="F928" s="283" t="s">
        <v>8</v>
      </c>
      <c r="G928" s="233">
        <v>14000000</v>
      </c>
      <c r="H928" s="283" t="s">
        <v>728</v>
      </c>
    </row>
    <row r="929" spans="1:8" ht="90">
      <c r="A929" s="283">
        <v>2</v>
      </c>
      <c r="B929" s="282"/>
      <c r="C929" s="282" t="s">
        <v>1778</v>
      </c>
      <c r="D929" s="282"/>
      <c r="E929" s="232" t="s">
        <v>1874</v>
      </c>
      <c r="F929" s="283" t="s">
        <v>8</v>
      </c>
      <c r="G929" s="233">
        <v>5644000</v>
      </c>
      <c r="H929" s="283" t="s">
        <v>728</v>
      </c>
    </row>
    <row r="930" spans="1:8" ht="75">
      <c r="A930" s="283">
        <v>3</v>
      </c>
      <c r="B930" s="282"/>
      <c r="C930" s="282" t="s">
        <v>565</v>
      </c>
      <c r="D930" s="282"/>
      <c r="E930" s="282" t="s">
        <v>1875</v>
      </c>
      <c r="F930" s="283" t="s">
        <v>28</v>
      </c>
      <c r="G930" s="233">
        <v>4000000</v>
      </c>
      <c r="H930" s="283" t="s">
        <v>728</v>
      </c>
    </row>
    <row r="931" spans="1:8" ht="30">
      <c r="A931" s="283">
        <v>4</v>
      </c>
      <c r="B931" s="282"/>
      <c r="C931" s="282" t="s">
        <v>1876</v>
      </c>
      <c r="D931" s="282"/>
      <c r="E931" s="282" t="s">
        <v>1877</v>
      </c>
      <c r="F931" s="283" t="s">
        <v>28</v>
      </c>
      <c r="G931" s="233">
        <v>7000000</v>
      </c>
      <c r="H931" s="283" t="s">
        <v>728</v>
      </c>
    </row>
    <row r="932" spans="1:8" ht="45">
      <c r="A932" s="283">
        <v>5</v>
      </c>
      <c r="B932" s="282"/>
      <c r="C932" s="282" t="s">
        <v>1878</v>
      </c>
      <c r="D932" s="282"/>
      <c r="E932" s="282" t="s">
        <v>1879</v>
      </c>
      <c r="F932" s="283" t="s">
        <v>28</v>
      </c>
      <c r="G932" s="233">
        <v>5310000</v>
      </c>
      <c r="H932" s="283" t="s">
        <v>728</v>
      </c>
    </row>
    <row r="933" spans="1:8" ht="60">
      <c r="A933" s="283">
        <v>6</v>
      </c>
      <c r="B933" s="282"/>
      <c r="C933" s="282" t="s">
        <v>1880</v>
      </c>
      <c r="D933" s="282"/>
      <c r="E933" s="262" t="s">
        <v>942</v>
      </c>
      <c r="F933" s="283" t="s">
        <v>28</v>
      </c>
      <c r="G933" s="233">
        <v>3700</v>
      </c>
      <c r="H933" s="283"/>
    </row>
    <row r="934" spans="1:8" ht="210">
      <c r="A934" s="283">
        <v>7</v>
      </c>
      <c r="B934" s="282"/>
      <c r="C934" s="282" t="s">
        <v>85</v>
      </c>
      <c r="D934" s="282"/>
      <c r="E934" s="262" t="s">
        <v>944</v>
      </c>
      <c r="F934" s="283" t="s">
        <v>28</v>
      </c>
      <c r="G934" s="309">
        <v>690000</v>
      </c>
      <c r="H934" s="283"/>
    </row>
    <row r="935" spans="1:8" ht="105">
      <c r="A935" s="283">
        <v>8</v>
      </c>
      <c r="B935" s="282"/>
      <c r="C935" s="282" t="s">
        <v>78</v>
      </c>
      <c r="D935" s="282"/>
      <c r="E935" s="282" t="s">
        <v>1881</v>
      </c>
      <c r="F935" s="283" t="s">
        <v>28</v>
      </c>
      <c r="G935" s="233">
        <v>50000</v>
      </c>
      <c r="H935" s="283"/>
    </row>
    <row r="936" spans="1:8" ht="135">
      <c r="A936" s="283">
        <v>9</v>
      </c>
      <c r="B936" s="282"/>
      <c r="C936" s="282" t="s">
        <v>214</v>
      </c>
      <c r="D936" s="282" t="s">
        <v>951</v>
      </c>
      <c r="E936" s="262" t="s">
        <v>952</v>
      </c>
      <c r="F936" s="283" t="s">
        <v>28</v>
      </c>
      <c r="G936" s="233">
        <v>1500000</v>
      </c>
      <c r="H936" s="283" t="s">
        <v>728</v>
      </c>
    </row>
    <row r="937" spans="1:8" ht="195">
      <c r="A937" s="283">
        <v>10</v>
      </c>
      <c r="B937" s="282"/>
      <c r="C937" s="282" t="s">
        <v>213</v>
      </c>
      <c r="D937" s="282" t="s">
        <v>1882</v>
      </c>
      <c r="E937" s="262" t="s">
        <v>950</v>
      </c>
      <c r="F937" s="283" t="s">
        <v>28</v>
      </c>
      <c r="G937" s="233">
        <v>1500000</v>
      </c>
      <c r="H937" s="283" t="s">
        <v>728</v>
      </c>
    </row>
    <row r="938" spans="1:8">
      <c r="A938" s="321" t="s">
        <v>1883</v>
      </c>
      <c r="B938" s="322"/>
      <c r="C938" s="323"/>
      <c r="D938" s="324"/>
      <c r="E938" s="325"/>
      <c r="F938" s="326" t="s">
        <v>1884</v>
      </c>
      <c r="G938" s="327"/>
      <c r="H938" s="328"/>
    </row>
    <row r="939" spans="1:8">
      <c r="A939" s="329" t="s">
        <v>1885</v>
      </c>
      <c r="B939" s="330"/>
      <c r="C939" s="331"/>
      <c r="D939" s="332"/>
      <c r="E939" s="333"/>
      <c r="F939" s="334" t="s">
        <v>1886</v>
      </c>
      <c r="G939" s="327"/>
      <c r="H939" s="328"/>
    </row>
    <row r="940" spans="1:8">
      <c r="A940" s="329" t="s">
        <v>1887</v>
      </c>
      <c r="B940" s="335"/>
      <c r="C940" s="336"/>
      <c r="D940" s="332"/>
      <c r="E940" s="333"/>
      <c r="F940" s="337"/>
      <c r="G940" s="327"/>
      <c r="H940" s="328"/>
    </row>
    <row r="941" spans="1:8" ht="17.25">
      <c r="A941" s="38" t="s">
        <v>215</v>
      </c>
      <c r="B941" s="39"/>
      <c r="C941" s="40"/>
      <c r="D941" s="41"/>
      <c r="E941" s="42"/>
      <c r="F941" s="43"/>
    </row>
    <row r="942" spans="1:8" ht="20.100000000000001" customHeight="1">
      <c r="A942" s="398" t="s">
        <v>94</v>
      </c>
      <c r="B942" s="399"/>
      <c r="C942" s="399"/>
      <c r="D942" s="399"/>
      <c r="E942" s="44"/>
      <c r="F942" s="43"/>
    </row>
  </sheetData>
  <mergeCells count="33">
    <mergeCell ref="B851:B853"/>
    <mergeCell ref="A942:D942"/>
    <mergeCell ref="A845:A846"/>
    <mergeCell ref="B845:B846"/>
    <mergeCell ref="A866:A867"/>
    <mergeCell ref="E918:E919"/>
    <mergeCell ref="A854:A855"/>
    <mergeCell ref="B854:B855"/>
    <mergeCell ref="A856:A857"/>
    <mergeCell ref="B856:B857"/>
    <mergeCell ref="A863:A865"/>
    <mergeCell ref="B863:B865"/>
    <mergeCell ref="A847:A848"/>
    <mergeCell ref="B847:B848"/>
    <mergeCell ref="A849:A850"/>
    <mergeCell ref="B849:B850"/>
    <mergeCell ref="A851:A853"/>
    <mergeCell ref="A5:F5"/>
    <mergeCell ref="A6:F6"/>
    <mergeCell ref="E7:F7"/>
    <mergeCell ref="C2:G2"/>
    <mergeCell ref="C3:G3"/>
    <mergeCell ref="A9:D9"/>
    <mergeCell ref="E805:E806"/>
    <mergeCell ref="A842:A843"/>
    <mergeCell ref="B842:B843"/>
    <mergeCell ref="D842:D843"/>
    <mergeCell ref="A440:H440"/>
    <mergeCell ref="G456:G457"/>
    <mergeCell ref="G462:G464"/>
    <mergeCell ref="E475:E476"/>
    <mergeCell ref="E748:E755"/>
    <mergeCell ref="E757:E75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workbookViewId="0">
      <selection activeCell="A11" sqref="A11:H11"/>
    </sheetView>
  </sheetViews>
  <sheetFormatPr defaultRowHeight="15"/>
  <cols>
    <col min="2" max="2" width="29.5703125" customWidth="1"/>
    <col min="3" max="3" width="23" customWidth="1"/>
    <col min="4" max="4" width="25.85546875" customWidth="1"/>
    <col min="5" max="6" width="15.140625" customWidth="1"/>
    <col min="7" max="7" width="34.28515625" customWidth="1"/>
    <col min="8" max="8" width="19" customWidth="1"/>
    <col min="10" max="10" width="33.28515625" customWidth="1"/>
  </cols>
  <sheetData>
    <row r="1" spans="1:10" s="179" customFormat="1" ht="13.5" customHeight="1">
      <c r="A1" s="176"/>
      <c r="B1" s="176"/>
      <c r="C1" s="176"/>
      <c r="D1" s="177"/>
      <c r="E1" s="176"/>
      <c r="F1" s="176"/>
      <c r="G1" s="178"/>
      <c r="H1" s="178"/>
    </row>
    <row r="2" spans="1:10" s="181" customFormat="1" ht="15.75">
      <c r="A2" s="180" t="s">
        <v>650</v>
      </c>
      <c r="B2" s="180"/>
      <c r="C2" s="395" t="s">
        <v>651</v>
      </c>
      <c r="D2" s="395"/>
      <c r="E2" s="395"/>
      <c r="F2" s="395"/>
      <c r="G2" s="395"/>
      <c r="H2" s="395"/>
    </row>
    <row r="3" spans="1:10" s="181" customFormat="1" ht="19.5" customHeight="1">
      <c r="A3" s="182" t="s">
        <v>652</v>
      </c>
      <c r="B3" s="180"/>
      <c r="C3" s="395" t="s">
        <v>653</v>
      </c>
      <c r="D3" s="395"/>
      <c r="E3" s="395"/>
      <c r="F3" s="395"/>
      <c r="G3" s="395"/>
      <c r="H3" s="395"/>
    </row>
    <row r="4" spans="1:10" s="181" customFormat="1" ht="15.75">
      <c r="A4" s="183"/>
      <c r="B4" s="184"/>
      <c r="C4" s="183"/>
      <c r="D4" s="184"/>
    </row>
    <row r="5" spans="1:10" s="181" customFormat="1" ht="32.25" customHeight="1">
      <c r="A5" s="441" t="s">
        <v>658</v>
      </c>
      <c r="B5" s="441"/>
      <c r="C5" s="441"/>
      <c r="D5" s="441"/>
      <c r="E5" s="441"/>
      <c r="F5" s="441"/>
      <c r="G5" s="441"/>
      <c r="H5" s="441"/>
    </row>
    <row r="6" spans="1:10" s="181" customFormat="1" ht="17.25">
      <c r="A6" s="442" t="s">
        <v>1891</v>
      </c>
      <c r="B6" s="442"/>
      <c r="C6" s="442"/>
      <c r="D6" s="442"/>
      <c r="E6" s="442"/>
      <c r="F6" s="442"/>
      <c r="G6" s="442"/>
      <c r="H6" s="442"/>
    </row>
    <row r="7" spans="1:10" s="181" customFormat="1" ht="28.5" customHeight="1">
      <c r="A7" s="180" t="s">
        <v>654</v>
      </c>
      <c r="B7" s="184"/>
      <c r="C7" s="183"/>
      <c r="D7" s="184"/>
    </row>
    <row r="8" spans="1:10" s="181" customFormat="1" ht="28.5" customHeight="1">
      <c r="A8" s="412" t="s">
        <v>655</v>
      </c>
      <c r="B8" s="412"/>
      <c r="C8" s="412"/>
      <c r="D8" s="412"/>
    </row>
    <row r="9" spans="1:10" s="181" customFormat="1" ht="28.5" customHeight="1">
      <c r="A9" s="180" t="s">
        <v>656</v>
      </c>
      <c r="B9" s="180"/>
      <c r="C9" s="185"/>
      <c r="D9" s="185"/>
    </row>
    <row r="10" spans="1:10" s="188" customFormat="1" ht="28.5" customHeight="1">
      <c r="A10" s="186" t="s">
        <v>657</v>
      </c>
      <c r="B10" s="186"/>
      <c r="C10" s="187"/>
      <c r="D10" s="187"/>
      <c r="E10" s="181"/>
    </row>
    <row r="11" spans="1:10" s="188" customFormat="1" ht="45" customHeight="1">
      <c r="A11" s="436" t="s">
        <v>1890</v>
      </c>
      <c r="B11" s="436"/>
      <c r="C11" s="436"/>
      <c r="D11" s="436"/>
      <c r="E11" s="436"/>
      <c r="F11" s="436"/>
      <c r="G11" s="436"/>
      <c r="H11" s="436"/>
    </row>
    <row r="12" spans="1:10" s="165" customFormat="1" ht="38.25" customHeight="1">
      <c r="A12" s="162" t="s">
        <v>624</v>
      </c>
      <c r="B12" s="162" t="s">
        <v>625</v>
      </c>
      <c r="C12" s="163" t="s">
        <v>626</v>
      </c>
      <c r="D12" s="164" t="s">
        <v>627</v>
      </c>
      <c r="E12" s="163" t="s">
        <v>628</v>
      </c>
      <c r="F12" s="163" t="s">
        <v>629</v>
      </c>
      <c r="G12" s="163" t="s">
        <v>630</v>
      </c>
      <c r="H12" s="163" t="s">
        <v>631</v>
      </c>
    </row>
    <row r="13" spans="1:10" s="171" customFormat="1" ht="44.25" customHeight="1">
      <c r="A13" s="438">
        <v>1</v>
      </c>
      <c r="B13" s="428" t="s">
        <v>632</v>
      </c>
      <c r="C13" s="166" t="s">
        <v>633</v>
      </c>
      <c r="D13" s="167">
        <v>170000</v>
      </c>
      <c r="E13" s="168"/>
      <c r="F13" s="169">
        <f>E13*D13</f>
        <v>0</v>
      </c>
      <c r="G13" s="170" t="s">
        <v>634</v>
      </c>
      <c r="H13" s="430" t="s">
        <v>635</v>
      </c>
    </row>
    <row r="14" spans="1:10" s="171" customFormat="1" ht="44.25" customHeight="1">
      <c r="A14" s="439"/>
      <c r="B14" s="429"/>
      <c r="C14" s="168" t="s">
        <v>636</v>
      </c>
      <c r="D14" s="167">
        <v>490000</v>
      </c>
      <c r="E14" s="168"/>
      <c r="F14" s="169"/>
      <c r="G14" s="172" t="s">
        <v>637</v>
      </c>
      <c r="H14" s="431"/>
    </row>
    <row r="15" spans="1:10" s="171" customFormat="1" ht="68.25" customHeight="1">
      <c r="A15" s="440"/>
      <c r="B15" s="172" t="s">
        <v>638</v>
      </c>
      <c r="C15" s="168" t="s">
        <v>8</v>
      </c>
      <c r="D15" s="167">
        <v>480000</v>
      </c>
      <c r="E15" s="168"/>
      <c r="F15" s="169">
        <f t="shared" ref="F15" si="0">E15*D15</f>
        <v>0</v>
      </c>
      <c r="G15" s="172" t="s">
        <v>639</v>
      </c>
      <c r="H15" s="431"/>
      <c r="J15" s="173"/>
    </row>
    <row r="16" spans="1:10" s="171" customFormat="1" ht="44.25" customHeight="1">
      <c r="A16" s="438">
        <v>2</v>
      </c>
      <c r="B16" s="428" t="s">
        <v>640</v>
      </c>
      <c r="C16" s="166" t="s">
        <v>633</v>
      </c>
      <c r="D16" s="167">
        <v>170000</v>
      </c>
      <c r="E16" s="168"/>
      <c r="F16" s="169">
        <f>E16*D16</f>
        <v>0</v>
      </c>
      <c r="G16" s="170" t="s">
        <v>634</v>
      </c>
      <c r="H16" s="431"/>
    </row>
    <row r="17" spans="1:11" s="171" customFormat="1" ht="44.25" customHeight="1">
      <c r="A17" s="439"/>
      <c r="B17" s="429"/>
      <c r="C17" s="168" t="s">
        <v>636</v>
      </c>
      <c r="D17" s="167">
        <v>490000</v>
      </c>
      <c r="E17" s="168"/>
      <c r="F17" s="169"/>
      <c r="G17" s="172" t="s">
        <v>641</v>
      </c>
      <c r="H17" s="431"/>
    </row>
    <row r="18" spans="1:11" s="171" customFormat="1" ht="68.25" customHeight="1">
      <c r="A18" s="440"/>
      <c r="B18" s="172" t="s">
        <v>642</v>
      </c>
      <c r="C18" s="168" t="s">
        <v>8</v>
      </c>
      <c r="D18" s="167">
        <v>480000</v>
      </c>
      <c r="E18" s="168"/>
      <c r="F18" s="169">
        <f t="shared" ref="F18" si="1">E18*D18</f>
        <v>0</v>
      </c>
      <c r="G18" s="172" t="s">
        <v>643</v>
      </c>
      <c r="H18" s="432"/>
    </row>
    <row r="19" spans="1:11" s="171" customFormat="1" ht="40.5" customHeight="1">
      <c r="A19" s="438">
        <v>3</v>
      </c>
      <c r="B19" s="428" t="s">
        <v>644</v>
      </c>
      <c r="C19" s="166" t="s">
        <v>633</v>
      </c>
      <c r="D19" s="167">
        <v>170000</v>
      </c>
      <c r="E19" s="168"/>
      <c r="F19" s="169">
        <f>E19*D19</f>
        <v>0</v>
      </c>
      <c r="G19" s="170" t="s">
        <v>634</v>
      </c>
      <c r="H19" s="430" t="s">
        <v>645</v>
      </c>
    </row>
    <row r="20" spans="1:11" s="171" customFormat="1" ht="49.5" customHeight="1">
      <c r="A20" s="439"/>
      <c r="B20" s="429"/>
      <c r="C20" s="168" t="s">
        <v>636</v>
      </c>
      <c r="D20" s="167">
        <v>490000</v>
      </c>
      <c r="E20" s="168"/>
      <c r="F20" s="169">
        <f t="shared" ref="F20" si="2">E20*D20</f>
        <v>0</v>
      </c>
      <c r="G20" s="172" t="s">
        <v>646</v>
      </c>
      <c r="H20" s="431"/>
    </row>
    <row r="21" spans="1:11" s="171" customFormat="1" ht="57.75" customHeight="1">
      <c r="A21" s="440"/>
      <c r="B21" s="172" t="s">
        <v>647</v>
      </c>
      <c r="C21" s="168" t="s">
        <v>8</v>
      </c>
      <c r="D21" s="167">
        <v>1250000</v>
      </c>
      <c r="E21" s="168"/>
      <c r="F21" s="169">
        <f>E21*D21</f>
        <v>0</v>
      </c>
      <c r="G21" s="172" t="s">
        <v>648</v>
      </c>
      <c r="H21" s="432"/>
      <c r="K21" s="173"/>
    </row>
    <row r="22" spans="1:11" s="171" customFormat="1" ht="26.25" customHeight="1">
      <c r="A22" s="437" t="s">
        <v>649</v>
      </c>
      <c r="B22" s="437"/>
      <c r="C22" s="437"/>
      <c r="D22" s="437"/>
      <c r="E22" s="162"/>
      <c r="F22" s="174">
        <f>SUM(F13:F21)</f>
        <v>0</v>
      </c>
      <c r="G22" s="172"/>
      <c r="H22" s="175"/>
      <c r="K22" s="173"/>
    </row>
    <row r="24" spans="1:11" s="339" customFormat="1" ht="27.75" customHeight="1">
      <c r="E24" s="433" t="s">
        <v>1888</v>
      </c>
      <c r="F24" s="433"/>
      <c r="G24" s="433"/>
      <c r="H24" s="433"/>
    </row>
    <row r="25" spans="1:11">
      <c r="E25" s="434" t="s">
        <v>1889</v>
      </c>
      <c r="F25" s="435"/>
      <c r="G25" s="435"/>
      <c r="H25" s="435"/>
    </row>
  </sheetData>
  <mergeCells count="17">
    <mergeCell ref="A8:D8"/>
    <mergeCell ref="C2:H2"/>
    <mergeCell ref="C3:H3"/>
    <mergeCell ref="A5:H5"/>
    <mergeCell ref="A6:H6"/>
    <mergeCell ref="B19:B20"/>
    <mergeCell ref="H19:H21"/>
    <mergeCell ref="E24:H24"/>
    <mergeCell ref="E25:H25"/>
    <mergeCell ref="A11:H11"/>
    <mergeCell ref="A22:D22"/>
    <mergeCell ref="A13:A15"/>
    <mergeCell ref="B13:B14"/>
    <mergeCell ref="H13:H18"/>
    <mergeCell ref="A16:A18"/>
    <mergeCell ref="B16:B17"/>
    <mergeCell ref="A19:A21"/>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DMTBL1</vt:lpstr>
      <vt:lpstr>DMTB 2</vt:lpstr>
      <vt:lpstr>DMTB6</vt:lpstr>
      <vt:lpstr>ANQP1,2,6</vt:lpstr>
      <vt:lpstr>DMTBL1!Print_Titles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2021-03-15T02:31:03Z</dcterms:created>
  <dcterms:modified xsi:type="dcterms:W3CDTF">2021-05-26T08:10:26Z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3081-11.3.1</vt:lpwstr>
  </property>
</Properties>
</file>